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4\Белкамнефть\251024 КС 2\"/>
    </mc:Choice>
  </mc:AlternateContent>
  <xr:revisionPtr revIDLastSave="0" documentId="13_ncr:1_{96732F7D-A218-4620-A9BA-D18CC58AB7A2}" xr6:coauthVersionLast="47" xr6:coauthVersionMax="47" xr10:uidLastSave="{00000000-0000-0000-0000-000000000000}"/>
  <bookViews>
    <workbookView xWindow="-110" yWindow="-110" windowWidth="25820" windowHeight="14020" xr2:uid="{00000000-000D-0000-FFFF-FFFF00000000}"/>
  </bookViews>
  <sheets>
    <sheet name="Котельная" sheetId="1" r:id="rId1"/>
    <sheet name="прил.3.3 к ТЗ" sheetId="4" r:id="rId2"/>
    <sheet name="Прил. №3.4 к ТЗ" sheetId="5" r:id="rId3"/>
  </sheets>
  <definedNames>
    <definedName name="Constr" localSheetId="0">Котельная!#REF!</definedName>
    <definedName name="FOT" localSheetId="0">Котельная!#REF!</definedName>
    <definedName name="Ind" localSheetId="0">Котельная!#REF!</definedName>
    <definedName name="Obj" localSheetId="0">Котельная!#REF!</definedName>
    <definedName name="Obosn" localSheetId="0">Котельная!#REF!</definedName>
    <definedName name="SmPr" localSheetId="0">Котельная!#REF!</definedName>
    <definedName name="_xlnm.Print_Titles" localSheetId="0">Котельная!$19:$19</definedName>
    <definedName name="_xlnm.Print_Area" localSheetId="0">Котельная!$A$1:$E$309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9" i="1" l="1"/>
  <c r="A190" i="1" s="1"/>
  <c r="A191" i="1" s="1"/>
  <c r="A192" i="1" s="1"/>
  <c r="A193" i="1" s="1"/>
  <c r="A194" i="1" s="1"/>
  <c r="A195" i="1" s="1"/>
  <c r="A196" i="1" s="1"/>
  <c r="A197" i="1" s="1"/>
  <c r="D235" i="1" l="1"/>
  <c r="D284" i="1" l="1"/>
  <c r="A249" i="1" l="1"/>
  <c r="A251" i="1"/>
  <c r="A253" i="1"/>
  <c r="D46" i="1" l="1"/>
  <c r="A126" i="1" l="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200" i="1" l="1"/>
  <c r="A201" i="1" s="1"/>
  <c r="A202" i="1" s="1"/>
  <c r="A203" i="1" s="1"/>
  <c r="A204" i="1" s="1"/>
  <c r="A205" i="1" s="1"/>
  <c r="A206" i="1" s="1"/>
  <c r="A207" i="1" s="1"/>
  <c r="A208" i="1" s="1"/>
  <c r="A209" i="1" s="1"/>
  <c r="A210" i="1" s="1"/>
  <c r="A211" i="1" s="1"/>
  <c r="A212" i="1" s="1"/>
  <c r="A213" i="1" s="1"/>
  <c r="A214" i="1" s="1"/>
  <c r="A215" i="1" s="1"/>
  <c r="A216" i="1" s="1"/>
  <c r="A217" i="1" s="1"/>
  <c r="A218" i="1" s="1"/>
  <c r="A219" i="1" s="1"/>
  <c r="A222" i="1" l="1"/>
  <c r="A223" i="1" s="1"/>
  <c r="A224" i="1" s="1"/>
  <c r="A225" i="1" s="1"/>
  <c r="A226" i="1" s="1"/>
  <c r="A227" i="1" s="1"/>
  <c r="A228" i="1" s="1"/>
  <c r="A229" i="1" s="1"/>
  <c r="A230" i="1" s="1"/>
  <c r="A231" i="1" s="1"/>
  <c r="A232" i="1" s="1"/>
  <c r="A233" i="1" s="1"/>
  <c r="A234" i="1" s="1"/>
  <c r="A235" i="1" s="1"/>
  <c r="A238" i="1" l="1"/>
  <c r="A239" i="1" s="1"/>
  <c r="A240" i="1" s="1"/>
  <c r="A243" i="1" l="1"/>
  <c r="A244" i="1" s="1"/>
  <c r="A245" i="1" s="1"/>
  <c r="A246" i="1" s="1"/>
  <c r="A247" i="1" s="1"/>
</calcChain>
</file>

<file path=xl/sharedStrings.xml><?xml version="1.0" encoding="utf-8"?>
<sst xmlns="http://schemas.openxmlformats.org/spreadsheetml/2006/main" count="718" uniqueCount="498">
  <si>
    <t>Ед. изм.</t>
  </si>
  <si>
    <t>Информация о ЗАКАЗЧИКЕ работ и сведения необходимые для подготовки предложений.</t>
  </si>
  <si>
    <t>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</si>
  <si>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При составлении сметной документации количество материалов необходимо учитывать с коэффициентом расхода, согласно сметных норм.</t>
  </si>
  <si>
    <t>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</si>
  <si>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</si>
  <si>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</si>
  <si>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t>Наименование работ</t>
  </si>
  <si>
    <t>№     п/п</t>
  </si>
  <si>
    <t>Кол-во</t>
  </si>
  <si>
    <t>1 м2</t>
  </si>
  <si>
    <t>К демонтажным работам приступать после подписания Заказчиком Приказа на демонтаж основных средств. Демонтируемые материалы и оборудование доставляются на склад силами Подрядчика. Демонтажные работы по каждому подобъекту рассчитать и оформить отдельными локальными сметами.</t>
  </si>
  <si>
    <t>Точный период выполнения работ будет определен договором, исходя из сроков получения разрешительных документов.</t>
  </si>
  <si>
    <t>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материалов (песок, щебень). Данные материалы доставляются на объект Заказчиком. 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t>
  </si>
  <si>
    <t>Претендент, направивший заявку на участие в тендере заведомо принимает условия об ответственности контрагента и возможные штрафными санкциями, установленные Положением о договорной работе Общества.</t>
  </si>
  <si>
    <t>Техническое задание</t>
  </si>
  <si>
    <t xml:space="preserve">Срок выполнения работ: </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</si>
  <si>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t>
  </si>
  <si>
    <t>1 шт</t>
  </si>
  <si>
    <t>Необходимо постоянное присутствие ответственного представителя от лица, осущевляющего строительство, на строительной площадке.</t>
  </si>
  <si>
    <t>1 шт. / 1 тн</t>
  </si>
  <si>
    <t>1 / 0,2</t>
  </si>
  <si>
    <t>Монтажные работы</t>
  </si>
  <si>
    <t>1 шт.</t>
  </si>
  <si>
    <t>1м2</t>
  </si>
  <si>
    <t>1 кг</t>
  </si>
  <si>
    <t>1 м / 1 кг</t>
  </si>
  <si>
    <t>1 шт. / 1 кг</t>
  </si>
  <si>
    <t>1 тн</t>
  </si>
  <si>
    <t>1 м2 / 1 м3</t>
  </si>
  <si>
    <t>1 м</t>
  </si>
  <si>
    <t>1м2 / 1м3</t>
  </si>
  <si>
    <t>Пусконаладочные работы</t>
  </si>
  <si>
    <t>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t>
  </si>
  <si>
    <t>Исполнительная документация должна быть оформлена на основании СП 73.13330.2016 "Внутренние санитарно-технические системы зданий" и предоставляться в 2-х экземплярах на бумажном носителе и электронном в виде.</t>
  </si>
  <si>
    <t>КАЛЕНДАРНЫЙ ГРАФИК ПРОИЗВОДСТВА РАБОТ</t>
  </si>
  <si>
    <t>Объект:__________________________________________________________________________________________________________________________________________________________________________________________________________</t>
  </si>
  <si>
    <t>Договор: №_______________________ от "_____"________________________20____г.                                                                                              Срок начала работ:____________________________   Срок окончания работ:____________________________</t>
  </si>
  <si>
    <t>№ 
п/п</t>
  </si>
  <si>
    <t xml:space="preserve">Название вида работ </t>
  </si>
  <si>
    <t>Исполнитель</t>
  </si>
  <si>
    <t>Физические объемы</t>
  </si>
  <si>
    <t>Трудозатраты</t>
  </si>
  <si>
    <t>Стоимость работ без НДС</t>
  </si>
  <si>
    <t>Дата начала</t>
  </si>
  <si>
    <t>Дата окончания</t>
  </si>
  <si>
    <t>Продолжительность
 в днях</t>
  </si>
  <si>
    <t>Работы по АС</t>
  </si>
  <si>
    <t>Разработка котлована</t>
  </si>
  <si>
    <t>… м3</t>
  </si>
  <si>
    <t>… чел.ч.</t>
  </si>
  <si>
    <t>….</t>
  </si>
  <si>
    <t>Работы по ЭС</t>
  </si>
  <si>
    <t>Разработка траншеи</t>
  </si>
  <si>
    <t>Сдача Объекта</t>
  </si>
  <si>
    <t xml:space="preserve">Проведение комиссии </t>
  </si>
  <si>
    <t>ГРАФИК ПОТРЕБНОСТИ ЛЮДСКИХ РЕСУРСОВ</t>
  </si>
  <si>
    <t>10 чел.</t>
  </si>
  <si>
    <t xml:space="preserve">9 чел. </t>
  </si>
  <si>
    <t>9 чел.</t>
  </si>
  <si>
    <t xml:space="preserve">8 чел. </t>
  </si>
  <si>
    <t>8 чел.</t>
  </si>
  <si>
    <t xml:space="preserve">4 чел. </t>
  </si>
  <si>
    <t>4 чел.</t>
  </si>
  <si>
    <t>2 чел.</t>
  </si>
  <si>
    <t>МЕСЯЧНОЕ ВЫПОЛНЕНИЕ</t>
  </si>
  <si>
    <t>4 565 120 руб. 00 коп.</t>
  </si>
  <si>
    <t>286 123 руб. 50 коп.</t>
  </si>
  <si>
    <t>ПОТРЕБНОСТЬ В ТЕХНИКЕ</t>
  </si>
  <si>
    <t>Техника</t>
  </si>
  <si>
    <t>Продолжительность в днях</t>
  </si>
  <si>
    <t>Эксковатор</t>
  </si>
  <si>
    <t>Манипулятор</t>
  </si>
  <si>
    <t>Бетоновоз</t>
  </si>
  <si>
    <t>Участие Подрядчика в СРО обязательно. К коммерческому предложению приложить выписку из реестра с официального сайта СРО.</t>
  </si>
  <si>
    <t>Измерение сопротивления изоляции (на линию) мегаомметром кабельных и других линий напряжением до 1 кВ, предназначенных для передачи электроэнергии к распределительным устройствам, щитам, шкафам, коммутационным аппаратам и электропотребителям</t>
  </si>
  <si>
    <t>Выключатель однополюсный напряжением до 1 кВ: с электромагнитным, тепловым или комбинированным расцепителем</t>
  </si>
  <si>
    <t>Проверка наличия цепи между заземлителями и заземленными элементами</t>
  </si>
  <si>
    <t>1 измерение</t>
  </si>
  <si>
    <t>Замер полного сопротивления цепи "фаза-нуль"</t>
  </si>
  <si>
    <t>При составлении сметного расчета учесть коэффицент на стесненность, поскольку работы производятся в помещениях объекта капитального строительства с остановкой рабочего процесса, при этом в зоне производства работ работ имеется действующее лабораторное оборудование, мебель и иные загромождающие помещение предметы.</t>
  </si>
  <si>
    <r>
      <t>Заказчик – АО "Белкамнефть" им. А.А. Волкова</t>
    </r>
    <r>
      <rPr>
        <sz val="12"/>
        <rFont val="Times New Roman"/>
        <family val="1"/>
        <charset val="204"/>
      </rPr>
      <t xml:space="preserve">  (БЕ: 1000)</t>
    </r>
  </si>
  <si>
    <r>
      <t xml:space="preserve">Месторождение: </t>
    </r>
    <r>
      <rPr>
        <sz val="12"/>
        <rFont val="Times New Roman"/>
        <family val="1"/>
        <charset val="204"/>
      </rPr>
      <t xml:space="preserve">Черновское нефтяное месторождение </t>
    </r>
    <r>
      <rPr>
        <sz val="11"/>
        <rFont val="Times New Roman"/>
        <family val="1"/>
        <charset val="204"/>
      </rPr>
      <t xml:space="preserve">в </t>
    </r>
    <r>
      <rPr>
        <sz val="12"/>
        <rFont val="Times New Roman"/>
        <family val="1"/>
        <charset val="204"/>
      </rPr>
      <t>Удмуртской Республике.</t>
    </r>
  </si>
  <si>
    <t>РД 1567-01-АС</t>
  </si>
  <si>
    <t xml:space="preserve">Демонтаж существующего монолитного ж/бетонного фундамента котла №1 механизированным способом </t>
  </si>
  <si>
    <t xml:space="preserve">Демонтаж металлоконструкций существующего монолитного ж/бетонного фундамента котла №1 механизированным способом </t>
  </si>
  <si>
    <t>2 / 0,32</t>
  </si>
  <si>
    <t>Демонтаж существующих опор под трубопроводы из металлоконструкций механизированным способом</t>
  </si>
  <si>
    <t>1 м3 / 1 тн</t>
  </si>
  <si>
    <t>4,93 / 9,86</t>
  </si>
  <si>
    <t>1 / 47,78</t>
  </si>
  <si>
    <t>1 / 64,32</t>
  </si>
  <si>
    <t>1 / 42,2</t>
  </si>
  <si>
    <t>1 / 119,65</t>
  </si>
  <si>
    <t>2 / 12,84</t>
  </si>
  <si>
    <t>2 / 248,6</t>
  </si>
  <si>
    <t>1 / 82,72</t>
  </si>
  <si>
    <t>Изготовление и монтаж балки Б-1 из швеллера 14П на отм. 3,8м от пола</t>
  </si>
  <si>
    <t>Изготовление и монтаж металлической опоры ОП2 с креплением к полу анкерными болтами с гайкой М10х95 - 4шт и анкер-шпильками HST-HCR М10х90/10 - 4шт</t>
  </si>
  <si>
    <t>Изготовление и монтаж металлической опоры ОП3 с креплением к полу анкер-шпильками HST-HCR М10х90/10 - 4шт</t>
  </si>
  <si>
    <t>Изготовление и монтаж металлической опоры ОП4 с креплением к полу анкер-шпильками HST-HCR М10х90/10 - 4шт</t>
  </si>
  <si>
    <t>Изготовление и монтаж металлической опоры ОП15 с креплением к полу анкер-шпильками HST-HCR М12х115/20 - 4шт</t>
  </si>
  <si>
    <t>Изготовление и монтаж металлической опоры ОП16 с креплением к полу анкерными болтами с гайкой М10х95 - 4шт</t>
  </si>
  <si>
    <t>Изготовление и монтаж металлической опоры ОП21 с креплением к полу анкер-шпильками HST-HCR М12х115/20 - 4шт</t>
  </si>
  <si>
    <t>1 / 12,65</t>
  </si>
  <si>
    <t>Огрунтовка металлических  поверхностей опор, балки Б-1 грунтовкой ГФ-021 за 2 раз (с очисткой поверхности щетками, обпыливанием и обезжириванием)
V=36*0,12*2=8,64 кг</t>
  </si>
  <si>
    <t>Окраска металлических поверхностей опор, балки Б-1 ПФ-115 за 2 раза
V=36*0,38=13,68 кг</t>
  </si>
  <si>
    <t>4,5 / 0,45</t>
  </si>
  <si>
    <t>1 / 14,64</t>
  </si>
  <si>
    <t>12 / 90,0</t>
  </si>
  <si>
    <t>Изготовление и монтаж сетки 4С 8А400-200/8А400-200 130х2700 50/50, ГОСТ 23279-2012</t>
  </si>
  <si>
    <t>3,672 / 4,77</t>
  </si>
  <si>
    <t>Устройство деформационного шва из просмоленой доски 20х100мм с последующим заполнением тиокиловым герметиком (снаружи и изнутри)</t>
  </si>
  <si>
    <t>1 п.м.</t>
  </si>
  <si>
    <t>Устройство пола (восстановление) из бетона класса B15, F75, W4 толщ. 125мм</t>
  </si>
  <si>
    <t>0,2 / 0,4</t>
  </si>
  <si>
    <t>5,13 / 10,26</t>
  </si>
  <si>
    <t xml:space="preserve">Демонтаж покрытия пола из монолитного ж/бетона толщ. 0,2м  под фундамент Фм1 механизированным способом </t>
  </si>
  <si>
    <t>1,4 / 0,14</t>
  </si>
  <si>
    <t>Изготовление и монтаж каркаса из сетки 2С 12А400(100)/12А400(100) 95х95 25/25, ГОСТ 23279-2012 - 20,24кг и арматуры 10А240(А-1), ГОСТ 5781-82 - 1,53кг</t>
  </si>
  <si>
    <t>1 / 21,77</t>
  </si>
  <si>
    <t>Устройство фундамента из бетона класса B15, F75, W4 толщ. 300мм</t>
  </si>
  <si>
    <t>1 / 0,3</t>
  </si>
  <si>
    <t>4,0</t>
  </si>
  <si>
    <t>РД 1567-01-АТМ</t>
  </si>
  <si>
    <t>Монтаж: Оповещатель охранно-пожарный комбинированный свето-звуковой, 220В, IP50, Маяк-220-К, ТУ 4372-001-49518441-99</t>
  </si>
  <si>
    <t>Приборы средств автоматизации</t>
  </si>
  <si>
    <t>Кабели и провода</t>
  </si>
  <si>
    <t xml:space="preserve"> 1 м</t>
  </si>
  <si>
    <t>Материалы и монтажные изделия</t>
  </si>
  <si>
    <t>15,5</t>
  </si>
  <si>
    <t>Электроаппаратура</t>
  </si>
  <si>
    <t>Монтаж: 2 Розетка для реле 55.33 с раздельными контактами, пластиковым фиксатором, винтовые зажимы, синяя, 10А, 94.03.SPA | 9403SPA, Finder</t>
  </si>
  <si>
    <t>Кабельные металлические конструкции КМК</t>
  </si>
  <si>
    <t>РД 1567-01-ТМ</t>
  </si>
  <si>
    <t>Монтаж: Котел "Термотехник" тип ТТ100, мощность 2000кВт, Ру 6 t=115 С, петли фронтальной двери слева, ЭФ.208.000.000, ООО "ЭНТРОРОС"</t>
  </si>
  <si>
    <t>Монтаж: Плита под горелку с присоединительными отверстиями, ООО "ЭНТРОРОС"</t>
  </si>
  <si>
    <t>1 / 255</t>
  </si>
  <si>
    <t>1 / 5,7</t>
  </si>
  <si>
    <t>2 / 26,0</t>
  </si>
  <si>
    <t>1 / 15,0</t>
  </si>
  <si>
    <t>1 / 2,6</t>
  </si>
  <si>
    <t>3 / 1,05</t>
  </si>
  <si>
    <t>1 / 0,12</t>
  </si>
  <si>
    <t>1 / 6,4</t>
  </si>
  <si>
    <t>1 / 11,9</t>
  </si>
  <si>
    <t>2 / 17,2</t>
  </si>
  <si>
    <t>2 / 10,8</t>
  </si>
  <si>
    <t>Монтаж: Затвор дисковый межфланцевый Ду=100, Ру=16 бар, температура рабочей среды от -40 до +180 С, перемещаемая среда - вода, климатическое исполнение У1, с ответными фланцами, крепежом и прокладками, 29.22.100</t>
  </si>
  <si>
    <t>Монтаж: Затвор дисковый межфланцевый Ду=150, Ру=16 бар, температура рабочей среды от -40 до +180 С, перемещаемая среда - вода, климатическое исполнение У1, с ответными фланцами, крепежом и прокладками, 29.22.150</t>
  </si>
  <si>
    <t>Монтаж: Кран шаровый фланцевый, Ду=40, Ру=16 бар, температура рабочей среды от -40 до +190 С, перемещаемая среда - вода, климатическое исполнение У1, с ответными фланцами, крепежом и прокладками, КШ 40.16.3110</t>
  </si>
  <si>
    <t>2 / 12,4</t>
  </si>
  <si>
    <t>Монтаж: Кран шаровый фланцевый, Ду=32, Ру=16 бар, температура рабочей среды от -40 до +190 С, перемещаемая среда - вода, климатическое исполнение У1, с ответными фланцами, крепежом и прокладками, КШ 32.16.3110</t>
  </si>
  <si>
    <t>1 / 4,6</t>
  </si>
  <si>
    <t>Монтаж: Кран шаровый фланцевый, Ду=25, Ру=16 бар, температура рабочей среды от -40 до +190 С, перемещаемая среда - вода, климатическое исполнение У1, с ответными фланцами, крепежом и прокладками, КШ 25.16.3110</t>
  </si>
  <si>
    <t>1 / 3,15</t>
  </si>
  <si>
    <t>4 / 11,0</t>
  </si>
  <si>
    <t>Монтаж: Кран шаровый фланцевый, Ду=20, Ру=16 бар, температура рабочей среды от -40 до +190 С, перемещаемая среда - вода, климатическое исполнение У1, с ответными фланцами, крепежом и прокладками, КШ 20.16.3110</t>
  </si>
  <si>
    <t>2 / 15,62</t>
  </si>
  <si>
    <t>Монтаж для подключения котла: Фланец стальной плоский приварной Ду=150, Ру=16 бар, температура рабочей среды до +115 С, перемещаемая среда - вода, климатическое исполнение У1, марка стали В-Ст3сп, ГОСТ 33259-2015 с Прокладка паронитовая Ду 150мм, паронит марки ПОН по ГОСТ 481-80, ГОСТ 15180-86, с Болт М20х75, ГОСТ 7798-70 - 8шт, Гайка М20 В-Ст3сп ГОСТ 10705-80, ГОСТ 5915-70* - 8шт, Шайба А.20.01.В-Ст3сп ГОСТ 10705-80, ГОСТ 11371-78* - 16шт</t>
  </si>
  <si>
    <t>11,5 / 201,25</t>
  </si>
  <si>
    <t>Монтаж: Труба стальная 159х4,5 ГОСТ 10704-91 В-Ст3сп ГОСТ 10705-80 по опорам
V=11,5*17,15=201,25кг</t>
  </si>
  <si>
    <t>Монтаж: Труба стальная 108х4,0 ГОСТ 10704-91 В-Ст3сп ГОСТ 10705-80 по опорам
V=11*10,26=112,86кг</t>
  </si>
  <si>
    <t>11,0 / 112,86</t>
  </si>
  <si>
    <t>10,5 / 27,51</t>
  </si>
  <si>
    <t>Монтаж: Труба стальная 45х2,5 ГОСТ 10704-91 В-Ст3сп ГОСТ 10705-80 по опорам
V=10,5*2,62=27,51кг</t>
  </si>
  <si>
    <t>1,0 / 2,19</t>
  </si>
  <si>
    <t>Монтаж: Труба стальная 38х2,5 ГОСТ 10704-91 В-Ст3сп ГОСТ 10705-80 по опорам
V=1*2,19=2,19кг</t>
  </si>
  <si>
    <t>Монтаж: Труба стальная 32х2,5 ГОСТ 10704-91 В-Ст3сп ГОСТ 10705-80 по опорам
V=0,4*1,82=0,73кг</t>
  </si>
  <si>
    <t>0,4 / 0,73</t>
  </si>
  <si>
    <t>Монтаж: Труба стальная 25х2,5 ГОСТ 10704-91 В-Ст3сп ГОСТ 10705-80 по опорам
V=11*1,39=15,29кг</t>
  </si>
  <si>
    <t>11 / 15,29</t>
  </si>
  <si>
    <t>Монтаж: Отвод П90 159х4,5-Ст3сп, ГОСТ 17375-2001</t>
  </si>
  <si>
    <t>8 / 48,8</t>
  </si>
  <si>
    <t>Монтаж: Отвод П90 108х4,0-Ст3сп, ГОСТ 17375-2001</t>
  </si>
  <si>
    <t>8 / 20,0</t>
  </si>
  <si>
    <t>Монтаж: Отвод П45 108х4,0-Ст3сп, ГОСТ 17375-2001</t>
  </si>
  <si>
    <t>2 / 2,5</t>
  </si>
  <si>
    <t>Монтаж: Отвод П90 45х2,5-Ст3сп, ГОСТ 17375-2001</t>
  </si>
  <si>
    <t>2 / 1,0</t>
  </si>
  <si>
    <t>Монтаж: Отвод П90 38х2,5-Ст3сп, ГОСТ 17375-2001</t>
  </si>
  <si>
    <t>Монтаж: Отвод П90 32х2,5-Ст3сп, ГОСТ 17375-2001</t>
  </si>
  <si>
    <t>Монтаж: Отвод П90 26,9х3,2-Ст3сп, ГОСТ 17375-2001</t>
  </si>
  <si>
    <t>9 / 0,72</t>
  </si>
  <si>
    <t>Монтаж: Переход ПК 159х4,5-108х4,0-Ст3сп, ГОСТ 17378-2001</t>
  </si>
  <si>
    <t>2 / 4,6</t>
  </si>
  <si>
    <t>Монтаж: Заглушка 108х4,0-Ст3сп, ГОСТ 17379-2001</t>
  </si>
  <si>
    <t>1 / 0,7</t>
  </si>
  <si>
    <t>4 / 19,2</t>
  </si>
  <si>
    <t>2 / 4,4</t>
  </si>
  <si>
    <t>Монтаж: Опора скользящая приварная, длина опорной поверхности L=170мм, высота опоры 100мм, материал - сталь 20 (категория 3), 159х4,5-20 3, ТС-623.000-09, сер. 5.903-13 вып. 8-95</t>
  </si>
  <si>
    <t>2 / 3,64</t>
  </si>
  <si>
    <t>Монтаж: Опора скользящая приварная, длина опорной поверхности L=170мм, высота опоры 100мм, материал - сталь 20 (категория 3), 108х4,0-20 3, ТС-623.000-06, сер. 5.903-13 вып. 8-95</t>
  </si>
  <si>
    <t>8 / 11,68</t>
  </si>
  <si>
    <t>Монтаж: Опора скользящая приварная, длина опорной поверхности L=170мм, высота опоры 100мм, материал - сталь 20 (категория 3), 45х2,5-20 3, ТС-623.000-00, сер. 5.903-13 вып. 8-95</t>
  </si>
  <si>
    <t>2 / 1,94</t>
  </si>
  <si>
    <t>Огрунтовка металлических поверхностей трубопроводов и арматуры грунтовочным слоем Цинотан, ТУ 2312-090-12288779-2012
V=13,2*0,39=5,148кг</t>
  </si>
  <si>
    <t>Окраска металлических поверхностей трубопроводов и арматуры покровным слоем Политон-УР, ТУ 2312-090-12288779-2012
V=13,2*0,19=2,5кг</t>
  </si>
  <si>
    <t>Окраска металлических поверхностей трубопроводов и арматуры покровным слоем Политон-УР(УФ), ТУ 2312-090-12288779-2012
V=13,2*0,19=2,5кг</t>
  </si>
  <si>
    <t>1 м2 / 1 кг</t>
  </si>
  <si>
    <t>23,5 / 109,0</t>
  </si>
  <si>
    <t>Тепловая изоляция трубопроводов в составе:
- рулон "K-FLEX-SOLAR-HT", толщина рулона 32мм
- клей двухкомпонентный с наполнителем (5%) К-425 - 1,2л</t>
  </si>
  <si>
    <t>1 / 78,0</t>
  </si>
  <si>
    <t>Монтаж на газоходах котлов: Клапан газоплотный круглого сечения Ду500, температура рабочей среды до +400 С, давление в коробе до 0,004 Мпа, материал - сталь 12Х18Н10Т, с ответными фланцами, крепежом и прокладками, с ручным приводом, 11 ПГВУ 292-80</t>
  </si>
  <si>
    <t>Монтаж на газоходах котлов: Труба стальная электросварная 630х7,0, ГОСТ 10704-91, 12Х18Н10Т, ГОСТ 5632-2014</t>
  </si>
  <si>
    <t>1 / 107,55</t>
  </si>
  <si>
    <t>Монтаж на газоходах котлов: Труба стальная электросварная 530х6,0, ГОСТ 10704-91, 12Х18Н10Т, ГОСТ 5632-2014</t>
  </si>
  <si>
    <t>0,8 / 77,54</t>
  </si>
  <si>
    <t>Монтаж на газоходах котлов: Переход ПК 610х12,5-508х11,0-12Х18Н10Т, ГОСТ 17378-2001</t>
  </si>
  <si>
    <t>1 / 94,0</t>
  </si>
  <si>
    <t>Монтаж на газоходах котлов: Опора скользящая приварная, длина опорной поверхности L=170мм, высота опоры 100мм, материал - сталь 09Г2С(категория 12), 630х7,0-09Г2С-12 ТС-624.000-024, сер. 5.903-13 вып. 8-95</t>
  </si>
  <si>
    <t>1 / 17,0</t>
  </si>
  <si>
    <t>Тепловая изоляция газоходов в составе:
- маты "Батиз термо+400" толщ. 60мм из базальтового волокна ТУ 5769-002-13949929-2005, прошитого стеклянным ровингом, с.7.903.9-3.1-15 - 0,5м3
- покровный слой из стали тонколистовой оцинкованной, с.7.903.9-3.1-31 - 4,4м2
- винт самонарезающий - 41шт
- бандаж с пряжкой - 6шт
- лента 0,7х20 - 1,48кг
- пряжка - 6шт
- скоба опорная - 8шт
- подвеска, проволока 1,200-Ч(1,2Ц 0) - 0,065кг
- подкладка, стеклопластик рулонный - 0,12м2
- клей двухкомпонентный с наполнителем (5%) К-425 - 1,2л</t>
  </si>
  <si>
    <t>Монтаж: Бобышка (исп.2) БП-БТ-30-G1/2 ТУ 4218-001-4719015564-2015</t>
  </si>
  <si>
    <t>Монтаж: Гильза для термометра БТ.211 L=64 мм, d=10, G1/2 нерж. ТУ 4211-001-4719015564-2008</t>
  </si>
  <si>
    <t>Монтаж: Гильза для термометра БТ.211 L=64 мм, d=10, М20х1,5 нерж. ТУ 4211-001-4719015564-2008</t>
  </si>
  <si>
    <t>Монтаж: Бобышка (исп.6) БП-БТ-30-М20х1,5 ТУ 4218-001-4719015564-2015</t>
  </si>
  <si>
    <t>Монтаж: Гильза для термометра БТ.211 L=100 мм, d=10, G1/2 нерж. ТУ 4211-001-4719015564-2008</t>
  </si>
  <si>
    <t>Монтаж: Кран трехходовый RM15 ММ1/2-М20х1,5 (вн-нр) латунь ГОСТ 21345-2005</t>
  </si>
  <si>
    <t>1 мер-е / 1 м</t>
  </si>
  <si>
    <t>1 / 52,5</t>
  </si>
  <si>
    <t>РД 1567-01-ГСВ</t>
  </si>
  <si>
    <t>Монтаж: Кран шаровый фланцевый, Ду=25, Ру=16 бар, температура рабочей среды от -60 до +190 С, перемещаемая среда - попутный нефтяной газ, сталь 12Х18Н10Т, климатическое исп. У1, с ответными фланцами, крепеом и прокладками, КШ 25.16.3120</t>
  </si>
  <si>
    <t>Монтаж: Кран шаровый фланцевый, Ду=20, Ру=16 бар, температура рабочей среды от -60 до +190 С, перемещаемая среда - попутный нефтяной газ, сталь 12Х18Н10Т, климатическое исп. У1, с ответными фланцами, крепеом и прокладками, КШ 20.16.3120</t>
  </si>
  <si>
    <t>1 / 2,75</t>
  </si>
  <si>
    <t>Монтаж: Труба стальная 108х4,0 ГОСТ 10704-91, В20 ГОСТ 10705-80 по строительным конструкциям</t>
  </si>
  <si>
    <t>Монтаж: Труба стальная 89х3,5 ГОСТ 10704-91, В20 ГОСТ 10705-80 по строительным конструкциям</t>
  </si>
  <si>
    <t>Монтаж: Труба стальная 25х2,5 ГОСТ 10704-91, В20 ГОСТ 10705-80 по строительным конструкциям</t>
  </si>
  <si>
    <t>Монтаж: Отвод П45 108х4,0-В20, ГОСТ 17375-2001</t>
  </si>
  <si>
    <t>1 / 1,25</t>
  </si>
  <si>
    <t>Монтаж: Отвод П90 89х3,5-В20, ГОСТ 17375-2001</t>
  </si>
  <si>
    <t>3 / 4,2</t>
  </si>
  <si>
    <t>Монтаж: Отвод П90 32х2,5-В20, ГОСТ 17375-2001</t>
  </si>
  <si>
    <t>3 / 0,6</t>
  </si>
  <si>
    <t>Монтаж: Отвод П90 26,9х3,2-В20, ГОСТ 17375-2001</t>
  </si>
  <si>
    <t>5 / 0,4</t>
  </si>
  <si>
    <t>Монтаж: Тройник 159х4,5-108х4,0-В20, ГОСТ 17376-2001</t>
  </si>
  <si>
    <t>1 / 4,8</t>
  </si>
  <si>
    <t>Монтаж: Переход ПК 108х4,0-89х3,5-В20, ГОСТ 17378-2001</t>
  </si>
  <si>
    <t>1 / 0,9</t>
  </si>
  <si>
    <t>Монтаж: Уголок 50х50х5,0 для крепления трубопроводов с Хомут 90, для трубы Ду 89х3,5 В20 ГОСТ 10705-80, ГОСТ 24137-80 - 4шт, Гайка М12 В20 ГОСТ 10705-80, ГОСТ 5915-70х - 16шт, Шайба А.12.01.В20, В20 ГОСТ 10705-80, ГОСТ 11371-78х - 16шт, Хомут 32, для трубы Ду25, 32х2,5 В20 ГОСТ 10705-80, ГОСТ 24137-80 - 2шт, Гайка М8, В20 ГОСТ 10705-80, ГОСТ 5915-70х - 8шт, Шайба А.8.01.В20, В20 ГОСТ 10705-80, ГОСТ 11371-78х - 8шт, с установкой Прокладка 280х150 (Ду80) из паронита ПМБ-4,0 пропитанного бакелитовым лаком БС-1, ГОСТ 481-90х -4шт, Прокладка 101х150 (Ду25) из паронита ПМБ-4,0 пропитанного бакелитовым лаком БС-1, ГОСТ 481-80х - 2шт.</t>
  </si>
  <si>
    <t>Монтаж: Труба стальная 26,9х2,5 ГОСТ 10704-91, В20 ГОСТ 10705-80 по строительным конструкциям</t>
  </si>
  <si>
    <t>1 / 4,11</t>
  </si>
  <si>
    <t>Изготовление и монтаж стойки 2-2: Труба стальная 57х3,0 ГОСТ 10704-91, В20 ГОСТ 10705-80 -0,6м, Лист стальной 140х80мм, толщ. 5мм, ГОСТ 19903-2015, С245 ГОСТ 27772-2015 - 0,44кг, Лист стальной 180х180мм, толщ. 5мм - 1,27кг, с креплением к полу Болт 6.1.М12х150 Ст3пс2, ГОСТ 24379.1-80 - 4шт</t>
  </si>
  <si>
    <t>Изготовление и монтаж стойки 2-1: Труба стальная 140х5,0 ГОСТ 10704-91, В20 ГОСТ 10705-80 -6,6м, Лист стальной 260х260мм, толщ. 5мм - 2,66кг, с креплением к полу Болт 6.1.М12х150 Ст3пс2, ГОСТ 24379.1-80 - 4шт</t>
  </si>
  <si>
    <t>2 / 225,1</t>
  </si>
  <si>
    <t>Демонтаж клапана запорного мембранного фланцевого Ду80</t>
  </si>
  <si>
    <t>2 / 80,0</t>
  </si>
  <si>
    <t>Демонтаж заслонки регулирующей малого сопротивления ЗМС-5 Ду50</t>
  </si>
  <si>
    <t>Демонтаж крана 11Б7бк Ду80</t>
  </si>
  <si>
    <t>2 / 40,0</t>
  </si>
  <si>
    <t>Демонтаж крана 11Б6бк1 Ду25</t>
  </si>
  <si>
    <t>4 / 2,6</t>
  </si>
  <si>
    <t>1 / 0,35</t>
  </si>
  <si>
    <t>Демонтаж крана 11Б6бк1 Ду20</t>
  </si>
  <si>
    <t>Демонтаж крана 11Б6бк1 Ду15</t>
  </si>
  <si>
    <t>3 / 0,87</t>
  </si>
  <si>
    <t>1 / 8,0</t>
  </si>
  <si>
    <t>1 / 5,5</t>
  </si>
  <si>
    <t>1 / 5,6</t>
  </si>
  <si>
    <t>Демонтаж клапана запорного мембранного фланцевого Ду25, 15кч883р1</t>
  </si>
  <si>
    <t>Демонтаж клапана запорного мембранного фланцевого Ду25, 15кч835р1</t>
  </si>
  <si>
    <t>11,4 / 84,13</t>
  </si>
  <si>
    <t>Демонтаж трубопровода Ду80 (89х3,5 ГОСТ 10704-91)</t>
  </si>
  <si>
    <t>Демонтаж трубопровода Ду25 (32х2,0 ГОСТ 10704-91)</t>
  </si>
  <si>
    <t>13,8 / 20,42</t>
  </si>
  <si>
    <t>Демонтаж трубопровода Ду20 (25х2,0 ГОСТ 10704-91)</t>
  </si>
  <si>
    <t>0,3 / 0,33</t>
  </si>
  <si>
    <t>Демонтаж трубопровода Ду15 (18х2,0 ГОСТ 10704-91)</t>
  </si>
  <si>
    <t>0,5 / 0,39</t>
  </si>
  <si>
    <t>Демонтаж: отвода П90 89х3,5</t>
  </si>
  <si>
    <t>Демонтаж: перехода ПК 89х3,5-57х3,0</t>
  </si>
  <si>
    <t>2 / 1,2</t>
  </si>
  <si>
    <t>РД 1567-01-ЭС</t>
  </si>
  <si>
    <t>Монтаж: Кабель силовой, с медными жилами, с изоляцией и оболочкой из ПВХ композиций пониженной пожароопасности, с низким дымо- и газовыдилением, сечением 5х4мм2, ВВГнг(А)-LS 5х4 ок (N.PE)-0.66 ТУ 16.К71-310-2001 в лотках, трубах, металлорукавах</t>
  </si>
  <si>
    <t>Монтаж: Кабель силовой, с медными жилами, с изоляцией и оболочкой из ПВХ композиций пониженной пожароопасности, с низким дымо- и газовыдилением, сечением 3х2,5мм2, ВВГнг(А)-LS 3х2,5ок, ок (N.PE)-0.66 ТУ 16.К71-310-2001 в лотках, трубах, металлорукавах</t>
  </si>
  <si>
    <t>Монтаж: Труба стальная водогазопроводная 20х2,8 ГОСТ 3262-75 по строительным конструкциям</t>
  </si>
  <si>
    <t>40 / 23,0</t>
  </si>
  <si>
    <t>Монтаж внутреннего контура заземления котла №1 по полу с присоединением сваркой к существующему контуру внутреннего заземления из: Сталь полосовая В-2-2-кд-4х25 ГОСТ 103-2006 45-ЗГП-М1-ТВ1-ПР ГОСТ 1050-88</t>
  </si>
  <si>
    <t>1 шт. / 1 м</t>
  </si>
  <si>
    <t>4 / 12,0</t>
  </si>
  <si>
    <t>Монтаж: Перемычки ПГС25-560У2.5 для заземления клапана ПГВУ и газоходов</t>
  </si>
  <si>
    <t>Выключатель трехполюсный напряжением до 1 кВ: с электромагнитным, тепловым или комбинированным расцепителем номинальный ток до 50А</t>
  </si>
  <si>
    <t>Продувка и испытания трубопроводов на герметичность воздухом (давлением 0,3МПа, 1 час):
- Ду100мм - 1,0м
- Ду80мм - 5,5м
- Ду25мм - 1,5м</t>
  </si>
  <si>
    <t>1 / 1,0</t>
  </si>
  <si>
    <t>Демонтажные работы инв.№ 4521191018</t>
  </si>
  <si>
    <t>1 / 0,05</t>
  </si>
  <si>
    <t>УПН Черновского н.м. Демонтаж:  
КОТЕЛ КВЗ-ГМ-2 №1 ЧЕРН.М/Р УПН КОТЕЛЬНАЯ инв. №2897230001
ЩИТ АВТОМАТИКИ КОТЛА №1 ЧЕРН. Инв. №3313491007
ДЫМОСОС ДН-6,3-1500 ЧЕРН.М/Р УПН инв. № 3300013650</t>
  </si>
  <si>
    <t>Демонтажные работы, РД 1567-01-ТМ</t>
  </si>
  <si>
    <t>КОТЕЛ КВЗ-ГМ-2 №1 ЧЕРН.М/Р УПН КОТЕЛЬНАЯ  УПН  Черновское инв. №2897230001</t>
  </si>
  <si>
    <t>Демонтаж кирпичной обмуровки (без сохранения)</t>
  </si>
  <si>
    <t>6,01 / 9,02</t>
  </si>
  <si>
    <t>Газовая резка металлоконструкций котла КВ-ГМ-2,5</t>
  </si>
  <si>
    <t>1 шт / 1 тн</t>
  </si>
  <si>
    <t>1 / 6,2</t>
  </si>
  <si>
    <t>Демонтаж горелки ГМГм-2,0</t>
  </si>
  <si>
    <t>1 / 0,09</t>
  </si>
  <si>
    <t>Демонтаж дутьевого вентилятора ВР-300-45-2,5</t>
  </si>
  <si>
    <t>Демонтаж задвижки Ду100, фланцевой, с ответными фланцами и крепежом</t>
  </si>
  <si>
    <t>4 / 0,22</t>
  </si>
  <si>
    <t>Демонтаж обратного клапана Ду50, межфланцевый, с фланцами и крепежом</t>
  </si>
  <si>
    <t>1 / 0,002</t>
  </si>
  <si>
    <t>Демонтаж  вентиля Ду25 фланцевого с крепежом и ответными фланцами</t>
  </si>
  <si>
    <t>2 / 0,01</t>
  </si>
  <si>
    <t>Демонтаж вентиля Ду15 муфтового</t>
  </si>
  <si>
    <t>1 / 0,001</t>
  </si>
  <si>
    <t>Демонтаж вентиля Ду25 муфтового</t>
  </si>
  <si>
    <t>Демонтаж трубы Ду100</t>
  </si>
  <si>
    <t>1 м / 1 тн</t>
  </si>
  <si>
    <t>12 / 0,12</t>
  </si>
  <si>
    <t>Демонтаж трубы Ду50</t>
  </si>
  <si>
    <t>1 / 0,004</t>
  </si>
  <si>
    <t>Демонтаж трубы Ду25</t>
  </si>
  <si>
    <t>4 / 0,007</t>
  </si>
  <si>
    <t>Демонтаж трубы Ду15</t>
  </si>
  <si>
    <t>3 / 0,002</t>
  </si>
  <si>
    <t>Демонтаж отвода П90 Ду100</t>
  </si>
  <si>
    <t>4 / 0,012</t>
  </si>
  <si>
    <t>Демонтаж электрического водоподогревателя топлива ПЭВ</t>
  </si>
  <si>
    <t>4 / 0,024</t>
  </si>
  <si>
    <t>Демонтаж клапана регулирующего 25Ч940НЖ Ду25</t>
  </si>
  <si>
    <t>2 / 0,005</t>
  </si>
  <si>
    <t>Демонтаж клапана ЗСК Ду25</t>
  </si>
  <si>
    <t>Демонтаж клапана 9С-4-1-1 Ду20</t>
  </si>
  <si>
    <t>Демонтаж металлических опор</t>
  </si>
  <si>
    <t>2 /0,07</t>
  </si>
  <si>
    <t>ДЫМОСОС ДН-6,3-1500,  УПН  Черновское, инв. №3300013650</t>
  </si>
  <si>
    <t>Газовая резка металлоконструкций газохода дымососа</t>
  </si>
  <si>
    <t>1 /0,41</t>
  </si>
  <si>
    <t>Демонтаж силового шкафа дымососа и вентилятора</t>
  </si>
  <si>
    <t>1 /0,02</t>
  </si>
  <si>
    <t>Демонтаж дымососа ДН-6,3</t>
  </si>
  <si>
    <t>1 / 0,51</t>
  </si>
  <si>
    <t>Демонтажные работы, РД 1567-01-АТМ</t>
  </si>
  <si>
    <t>ЩИТ АВТОМАТИКИ КОТЛА №1 ЧЕРН. КОТЕЛЬНАЯ  УПН  Черновское, инв. №3313491007</t>
  </si>
  <si>
    <t>Демонтаж щита управления</t>
  </si>
  <si>
    <t>1 т</t>
  </si>
  <si>
    <t>Ручная погрузка и вывоз кирпичного боя автомобильным транспортом на расстояние до 54 км полигон ТБО "Экосервис" в Якшур-Бодьинском р-не УР.</t>
  </si>
  <si>
    <t>Изготовление и монтаж изделия закладного МН 140-1, с. 1.400-15 вып. 0, 1</t>
  </si>
  <si>
    <t>Монтаж заземления: Полоса стальная 4х25 ГОСТ 103-76 по строительным конструкциям</t>
  </si>
  <si>
    <t>Монтаж: Тройник 159х4,5-159х4,5-Ст3сп, ГОСТ 17376-2001</t>
  </si>
  <si>
    <t>Монтаж: Тройник 108х4,0-108х4,0-Ст3сп, ГОСТ 17376-2001</t>
  </si>
  <si>
    <t>Монтаж по тепловой изоляции трубопроводов: покровный слой из стали тонколистовой оцинкованной толщ. 0,5мм (ГОСТ 14918-80) с креплением лентой  "K-FLEX-SOLAR-HT" самоклеящейся шириной 50мм - 75,0м
V=23,5*4,637=109кг</t>
  </si>
  <si>
    <t>Монтаж: Труба стальная 32х2,5 ГОСТ 10704-91, В20 ГОСТ 10705-80 по строительным конструкциям</t>
  </si>
  <si>
    <t>Окраска  металлической поверхности трубопроводов за 2 раза эмалью ПФ-115 (желтого цвета)
V=3,7*0,19*2=1,4кг</t>
  </si>
  <si>
    <t>Окраска  металлической поверхности опор за 2 раза эмалью ПФ-115 (серого цвета)
V=1,7*0,19*2=0,65кг</t>
  </si>
  <si>
    <t>1 отв.</t>
  </si>
  <si>
    <t>Сверление вертикальных отверстий в бетонных конструкциях полов перфоратором глубиной 100 мм диаметром: 10 мм</t>
  </si>
  <si>
    <t>Сверление вертикальных отверстий в бетонных конструкциях полов перфоратором глубиной 120 мм диаметром: 12 мм</t>
  </si>
  <si>
    <t>Ручная погрузка и вывоз бетонного боя автомобильным транспортом на расстояние до 1 км УПН Черновское.</t>
  </si>
  <si>
    <t>Устройство подбетонки из бетона класса B10, F75, W4 толщ. 100мм</t>
  </si>
  <si>
    <t>Устройство фундамента из бетона класса B15, F75, W4 толщ. 1300мм с установкой опалубки - 2,5м2</t>
  </si>
  <si>
    <t>2,25 / 0,3</t>
  </si>
  <si>
    <t>Огрунтовка металлической поверхности трубопроводов за 2 раза грунтовкой ГФ-021  (с предварительной очисткой щетками, обеспыливанием и обезжириванием)
V=3,7*0,12*2=0,9кг</t>
  </si>
  <si>
    <t>Огрунтовка металлической поверхности опор за 2 раза грунтовкой ГФ-021  (с предварительной очисткой щетками, обеспыливанием и обезжириванием)
V=1,7*0,12*2=0,4кг</t>
  </si>
  <si>
    <t>Ручная погрузка и вывоз  автомобильным транспортом (самосвал) на расстояние до 1 км УПН Черновское</t>
  </si>
  <si>
    <t>Ручная погрузка, перевозка автотранспортом, выгрузка металлолома на растоянии до 1 км (место временного хранения металлолома УПН Черновское)</t>
  </si>
  <si>
    <t>Монтаж: Горелка TECHNOFLAME с принадлежностями TF-G 2500 M, ВТ 80, газ нефтяной попутный согласно протокола испытаний, Горелка газовая модулируемая для котла ТЕРМОТЕХНИК тип ТТ фирмы ООО "ЭНТРОРОС".
 Мощность горелки (кВт): 2500, 
Теплотворность топлива: - Попутный газ: от 4,6 кВтч/нм3; - природный газ: 9,3 кВтч/нм3; 
Тепловая мощность, кВт: мин. 325; максс. 2500;
Расход топлива, м3/ч: Газ попутный: мин. 71, макс. 544; Газ природный: мин. 35; макс. 270;
Давление газа перед клапанами, мбар: 250-300
Длина горелки от фланца, не более 980 мм
Состав горелки:
- Пламенная труба и смесительное устройство из жаростойкой стали,
- Автоматическая настройка смесительного устройства по воздуху,
- Встроенный вентилятор с шумоизолированным воздухозабоником,
- Шкаф управления с системой автоматики FLAMATIC,
- Электродвигатель с частотным преобразователем,
- Воздушная заслонка с электроприводом,
- Датчик контроля факела,
- Реле давления воздуха.</t>
  </si>
  <si>
    <t>Монтаж: Затвор газовый дроссельный ЗГД80 из комплекта поставки горелки</t>
  </si>
  <si>
    <t>Монтаж: Отсечной электромагнитный клапан КМГ-80Ф из комплекта поставки горелки</t>
  </si>
  <si>
    <t>Монтаж: Регулятор-стабилизатор давления РС-3-1-С-80 из комплекта поставки горелки</t>
  </si>
  <si>
    <t>Монтаж: Клапан электромагнитный газовый связи с атмосферой КМГ-20НО-100 из комплекта поставки горелки</t>
  </si>
  <si>
    <t>Монтаж: Реле давления газа ДРД-400 (минимум, герметичности, максимум) из комплекта поставки горелки</t>
  </si>
  <si>
    <t>Монтаж: Компенсатор антивибрационный из комплекта поставки горелки</t>
  </si>
  <si>
    <t>Монтаж: Манометр КМ-22 Р, 0…25 кПа с кнопочным краном VE-2 из комплекта поставки горелки</t>
  </si>
  <si>
    <t>Монтаж: Фильтр газовый ФН3-1 из комплекта поставки горелки</t>
  </si>
  <si>
    <t>Монтаж: Кран шаровый газовый 11с67п ЦФ.00.1.016.080 из комплекта поставки горелки</t>
  </si>
  <si>
    <t>Пуско-наладочные работы теплотехнического оборудования:</t>
  </si>
  <si>
    <t xml:space="preserve">Котел водогрейный, работающий на жидком или газообразном топливе, теплопроизводительносью до 4 Гкал/час </t>
  </si>
  <si>
    <t>Режимно-наладочные испытания котла водогрейного, работающего на жидком или газообразном топливе, теплопроизводительностью до 2,5 Гкал/час (4 режима на котел)</t>
  </si>
  <si>
    <t>Промывка и испытания трубопроводов системы отопления гидростатическим методом Рисп.=1,5Рраб. в течении 5 мин.:
- Ду150мм - 15,0м
- Ду100мм - 14,0м
- Ду50мм - 11,0м
- Ду40мм - 12,5м</t>
  </si>
  <si>
    <t>1 мер-е / 1 шт</t>
  </si>
  <si>
    <t>Гидростатическое испытание котла Рисп.=Рпробн. 5 мин.</t>
  </si>
  <si>
    <t>Монтаж: Термопреобразователь сопротивления, -50…450 С, М20х1,5, L=60мм, ТСПВ-1088-021-60-100П-А3-С10 (d=8мм), устанавливаемого на резьбовых соединениях</t>
  </si>
  <si>
    <t>Монтаж: Термопреобразователь с унифицированным выходным сигналом, 0…500 С, 4-20 мА, М20х1,5, L=60мм, УТП108-60-М20х1,5-С10--100П-0/500-0,5-Т, устанавливаемого на резьбовых соединениях</t>
  </si>
  <si>
    <t>Монтаж: Реле давления РД-2Р-0,8-G1/2 модель 35, устанавливаемого на резьбовых соединениях</t>
  </si>
  <si>
    <t>Монтаж: Манометр показывающий ТМ-510Р.00(0-1 Мпа) М20х1,5 1,5 IP54, устанавливаемого на резьбовых соединениях, в комплекте с фитингом для установки манометра с накидной вращающейся гайкой М20х1,5 - 2шт.</t>
  </si>
  <si>
    <t>Монтаж: Термометр показывающий БТ-51.211 (0-120С)М20х1,5 46 1,5, устанавливаемого на резьбовых соединениях</t>
  </si>
  <si>
    <t>Монтаж: Жидкостный стеклянный виброустойчивый термометр ТТ-В-200/100.П11G1/2(0-600 С), устанавливаемого на резьбовых соединениях</t>
  </si>
  <si>
    <t>Монтаж: Тягонапоромер радиальный, -500…+500 па, ТНМП-100-М1Р-0,5-1,5-Т3-М20х1,5</t>
  </si>
  <si>
    <t>Монтаж термопреобразователя сопротивления ДТС024-РТ1000.B2.30/1 устанавливаемого на резьбовых соединениях из комлекта поставки автоматики Энтроматик</t>
  </si>
  <si>
    <t>Монтаж блока термостатов ТР120 для водогрейного котла термопреобразователя сопротивления устанавливаемого на резьбовых соединениях из комлекта поставки автоматики Энтроматик</t>
  </si>
  <si>
    <t>Монтаж реле давления РД-2Р модель 35 (-0,02…0,8МПа)-G1/2 устанавливаемого на резьбовых соединениях из комлекта поставки автоматики Энтроматик</t>
  </si>
  <si>
    <t>Монтаж реле давления РДД-2Р-0,4МПа-G1/4 устанавливаемого на резьбовых соединениях из комлекта поставки автоматики Энтроматик</t>
  </si>
  <si>
    <t>Монтаж гильзы защитной ГЗ.13.3.3.100 из комлекта поставки автоматики Энтроматик</t>
  </si>
  <si>
    <t>Монтаж гильзы защитной ГЗ.16.3.3.100 из комлекта поставки автоматики Энтроматик</t>
  </si>
  <si>
    <t>Монтаж трубки капилярной для реле давления  РДД-2Р-0,4МПа-G1/4 из комлекта поставки автоматики Энтроматик</t>
  </si>
  <si>
    <t>Монтаж: Кабель контрольный КВВГнг(А)-LS 4х1,0 в лотках, металлорукавах</t>
  </si>
  <si>
    <t>Монтаж: Кабель контрольный КВВГнг(А)-LS 10х1,0 в лотках, металлорукавах</t>
  </si>
  <si>
    <t>Монтаж: Кабель контрольный экранированный КВВГЭнг(А)-LS 4х1,0 в  лотках, металлорукавах</t>
  </si>
  <si>
    <t>Монтаж комплектного контрольного кабеля горелки от клеммной коробки горелки до шкафа управления горелкой в лотках, металлорукавах (2 кабеля по 4м.)</t>
  </si>
  <si>
    <t>Монтаж проводника заземляющего из провода медный с ПВХ изоляцией ПуГВ 1х6,0 (желто-зеленый) по строительным конструкциям</t>
  </si>
  <si>
    <t>Монтаж трубы стальной бесшовной 14х2 мм по установленным конструкциям в комплекте с соединением ниппельным навертным с накидной гайкой НСН14-М20х1,5 Ст.20 - 1шт, соединением ниппельным ввертным  с накидной гайкой НСВ14-М20х1,5 Ст.20 - 3шт., соединение навертное ниппельное с накидной гайкой G1/2, НСН-14-G1/2 ст.20 -2шт.</t>
  </si>
  <si>
    <t>Присоединение к приборам электрических проводок под винт</t>
  </si>
  <si>
    <t>1 конец жилы</t>
  </si>
  <si>
    <t>Монтаж Z-образного профиля L=2м.</t>
  </si>
  <si>
    <t>Монтаж С-образного  профиля L=300м.</t>
  </si>
  <si>
    <t>Пусконаладочные работы на автоматизацию тепломеханических решений.</t>
  </si>
  <si>
    <t xml:space="preserve">Автоматизированная система управления I категории технической сложности </t>
  </si>
  <si>
    <t>1 канал</t>
  </si>
  <si>
    <t>Каналов управления аналоговых:</t>
  </si>
  <si>
    <t>Каналов управления дискретных:</t>
  </si>
  <si>
    <t>Общее количество аналоговых и дискретных каналов управления:</t>
  </si>
  <si>
    <t>в т.ч. каналов управления 1 категории развитости управляющих функций</t>
  </si>
  <si>
    <t>каналов управления 2 категории развитости управляющих функций</t>
  </si>
  <si>
    <t>каналов управления 3 категории развитости управляющих функций</t>
  </si>
  <si>
    <t>Каналов информационных дискретных</t>
  </si>
  <si>
    <t>Каналов информационных аналоговых</t>
  </si>
  <si>
    <t>в т.ч. каналов аналоговых 1 категории метрологической сложности</t>
  </si>
  <si>
    <t>каналов аналоговых 2 категории метрологической сложности</t>
  </si>
  <si>
    <t>каналов аналоговых 3 категории метрологической сложности</t>
  </si>
  <si>
    <t>Общее количество информационных аналоговых и дискретных каналов</t>
  </si>
  <si>
    <t>в т.ч. информационных каналов 1 категории развитости информационных функций</t>
  </si>
  <si>
    <t>информационных каналов 2 категории развитости информационных функций</t>
  </si>
  <si>
    <t>информационных каналов 3 категории развитости информационных функций</t>
  </si>
  <si>
    <t>Категория технической сложности системы - сложная, с общим количеством каналов:</t>
  </si>
  <si>
    <t xml:space="preserve"> в т.ч. количество каналов подсистемы I категории технической сложности</t>
  </si>
  <si>
    <t>количество каналов подсистемы II категории технической сложности</t>
  </si>
  <si>
    <t>количество каналов подсистемы III категории технической сложности</t>
  </si>
  <si>
    <t>Присоединение к приборам электрических проводок под винт с оконцеванием наконечником</t>
  </si>
  <si>
    <t>1 / 4,632</t>
  </si>
  <si>
    <t>1 / 0,045</t>
  </si>
  <si>
    <t>1 / 0,015</t>
  </si>
  <si>
    <t>Монтаж металлорукава в ПВХ изоляции РЗ-ЦП-20 с применением термоусаживаемых трубок ТУТк 95/22 L = 1,22м, резьбового крепежного элемента с наружной резьбой РКн-20 (3/4") - 20шт.</t>
  </si>
  <si>
    <t>Монтаж перфорированного пластикового кабель-канала 80х80мм. Lina 25 (036217) Legrand по корпусу котла (организация подвода кабеля и капилярных трубок к датчикам, устанавливаемых на котле)</t>
  </si>
  <si>
    <r>
      <t xml:space="preserve">Окраска металлических труб и стальной полосы зазмеления грунт-эмалью за 2 раз </t>
    </r>
    <r>
      <rPr>
        <strike/>
        <sz val="12"/>
        <color rgb="FFFF0000"/>
        <rFont val="Times New Roman"/>
        <family val="1"/>
        <charset val="204"/>
      </rPr>
      <t/>
    </r>
  </si>
  <si>
    <t>Монтаж промежуточного реле с колодкой на din-рейку в РП2 (контроль состояния работы насоса)</t>
  </si>
  <si>
    <r>
      <t xml:space="preserve">Монтаж металлического перфорированного лотка </t>
    </r>
    <r>
      <rPr>
        <strike/>
        <sz val="12"/>
        <rFont val="Times New Roman"/>
        <family val="1"/>
        <charset val="204"/>
      </rPr>
      <t xml:space="preserve"> </t>
    </r>
    <r>
      <rPr>
        <sz val="12"/>
        <rFont val="Times New Roman"/>
        <family val="1"/>
        <charset val="204"/>
      </rPr>
      <t xml:space="preserve">50х50х3000 в комплекте с крышкой  с крепленим к консолям </t>
    </r>
  </si>
  <si>
    <r>
      <t>Монтаж консоли ML осн.150 для монтажа лотока</t>
    </r>
    <r>
      <rPr>
        <strike/>
        <sz val="12"/>
        <rFont val="Times New Roman"/>
        <family val="1"/>
        <charset val="204"/>
      </rPr>
      <t xml:space="preserve"> </t>
    </r>
  </si>
  <si>
    <t xml:space="preserve">Монтаж  металлического перфорированного лотка  200х80х3000 в комплекте с крышкой лотка  с крепленим к консолям </t>
  </si>
  <si>
    <t>Монтаж консоли ML осн.200 для монтажа лотка</t>
  </si>
  <si>
    <r>
      <t>К</t>
    </r>
    <r>
      <rPr>
        <vertAlign val="superscript"/>
        <sz val="12"/>
        <rFont val="Times New Roman"/>
        <family val="1"/>
        <charset val="204"/>
      </rPr>
      <t>а</t>
    </r>
    <r>
      <rPr>
        <vertAlign val="subscript"/>
        <sz val="12"/>
        <rFont val="Times New Roman"/>
        <family val="1"/>
        <charset val="204"/>
      </rPr>
      <t>у</t>
    </r>
  </si>
  <si>
    <r>
      <t>К</t>
    </r>
    <r>
      <rPr>
        <vertAlign val="superscript"/>
        <sz val="12"/>
        <rFont val="Times New Roman"/>
        <family val="1"/>
        <charset val="204"/>
      </rPr>
      <t>д</t>
    </r>
    <r>
      <rPr>
        <vertAlign val="subscript"/>
        <sz val="12"/>
        <rFont val="Times New Roman"/>
        <family val="1"/>
        <charset val="204"/>
      </rPr>
      <t>у</t>
    </r>
  </si>
  <si>
    <r>
      <t>К</t>
    </r>
    <r>
      <rPr>
        <vertAlign val="superscript"/>
        <sz val="12"/>
        <rFont val="Times New Roman"/>
        <family val="1"/>
        <charset val="204"/>
      </rPr>
      <t>общ</t>
    </r>
    <r>
      <rPr>
        <vertAlign val="subscript"/>
        <sz val="12"/>
        <rFont val="Times New Roman"/>
        <family val="1"/>
        <charset val="204"/>
      </rPr>
      <t xml:space="preserve">у </t>
    </r>
  </si>
  <si>
    <r>
      <t>К</t>
    </r>
    <r>
      <rPr>
        <vertAlign val="superscript"/>
        <sz val="12"/>
        <rFont val="Times New Roman"/>
        <family val="1"/>
        <charset val="204"/>
      </rPr>
      <t>общ</t>
    </r>
    <r>
      <rPr>
        <vertAlign val="subscript"/>
        <sz val="12"/>
        <rFont val="Times New Roman"/>
        <family val="1"/>
        <charset val="204"/>
      </rPr>
      <t>уУ1</t>
    </r>
  </si>
  <si>
    <r>
      <t>К</t>
    </r>
    <r>
      <rPr>
        <vertAlign val="superscript"/>
        <sz val="12"/>
        <rFont val="Times New Roman"/>
        <family val="1"/>
        <charset val="204"/>
      </rPr>
      <t>общ</t>
    </r>
    <r>
      <rPr>
        <vertAlign val="subscript"/>
        <sz val="12"/>
        <rFont val="Times New Roman"/>
        <family val="1"/>
        <charset val="204"/>
      </rPr>
      <t>уУ2</t>
    </r>
    <r>
      <rPr>
        <sz val="11"/>
        <color theme="1"/>
        <rFont val="Calibri"/>
        <family val="2"/>
        <charset val="204"/>
        <scheme val="minor"/>
      </rPr>
      <t/>
    </r>
  </si>
  <si>
    <r>
      <t>К</t>
    </r>
    <r>
      <rPr>
        <vertAlign val="superscript"/>
        <sz val="12"/>
        <rFont val="Times New Roman"/>
        <family val="1"/>
        <charset val="204"/>
      </rPr>
      <t>общ</t>
    </r>
    <r>
      <rPr>
        <vertAlign val="subscript"/>
        <sz val="12"/>
        <rFont val="Times New Roman"/>
        <family val="1"/>
        <charset val="204"/>
      </rPr>
      <t>уУ3</t>
    </r>
    <r>
      <rPr>
        <sz val="11"/>
        <color theme="1"/>
        <rFont val="Calibri"/>
        <family val="2"/>
        <charset val="204"/>
        <scheme val="minor"/>
      </rPr>
      <t/>
    </r>
  </si>
  <si>
    <r>
      <t>К</t>
    </r>
    <r>
      <rPr>
        <vertAlign val="superscript"/>
        <sz val="12"/>
        <rFont val="Times New Roman"/>
        <family val="1"/>
        <charset val="204"/>
      </rPr>
      <t>д</t>
    </r>
    <r>
      <rPr>
        <vertAlign val="subscript"/>
        <sz val="12"/>
        <rFont val="Times New Roman"/>
        <family val="1"/>
        <charset val="204"/>
      </rPr>
      <t xml:space="preserve">и </t>
    </r>
  </si>
  <si>
    <r>
      <t>К</t>
    </r>
    <r>
      <rPr>
        <vertAlign val="superscript"/>
        <sz val="12"/>
        <rFont val="Times New Roman"/>
        <family val="1"/>
        <charset val="204"/>
      </rPr>
      <t>а</t>
    </r>
    <r>
      <rPr>
        <vertAlign val="subscript"/>
        <sz val="12"/>
        <rFont val="Times New Roman"/>
        <family val="1"/>
        <charset val="204"/>
      </rPr>
      <t xml:space="preserve">и </t>
    </r>
  </si>
  <si>
    <r>
      <t>К</t>
    </r>
    <r>
      <rPr>
        <vertAlign val="superscript"/>
        <sz val="12"/>
        <rFont val="Times New Roman"/>
        <family val="1"/>
        <charset val="204"/>
      </rPr>
      <t>а</t>
    </r>
    <r>
      <rPr>
        <vertAlign val="subscript"/>
        <sz val="12"/>
        <rFont val="Times New Roman"/>
        <family val="1"/>
        <charset val="204"/>
      </rPr>
      <t>иМ1</t>
    </r>
  </si>
  <si>
    <r>
      <t>К</t>
    </r>
    <r>
      <rPr>
        <vertAlign val="superscript"/>
        <sz val="12"/>
        <rFont val="Times New Roman"/>
        <family val="1"/>
        <charset val="204"/>
      </rPr>
      <t>а</t>
    </r>
    <r>
      <rPr>
        <vertAlign val="subscript"/>
        <sz val="12"/>
        <rFont val="Times New Roman"/>
        <family val="1"/>
        <charset val="204"/>
      </rPr>
      <t>иМ2</t>
    </r>
  </si>
  <si>
    <r>
      <t>К</t>
    </r>
    <r>
      <rPr>
        <vertAlign val="superscript"/>
        <sz val="12"/>
        <rFont val="Times New Roman"/>
        <family val="1"/>
        <charset val="204"/>
      </rPr>
      <t>а</t>
    </r>
    <r>
      <rPr>
        <vertAlign val="subscript"/>
        <sz val="12"/>
        <rFont val="Times New Roman"/>
        <family val="1"/>
        <charset val="204"/>
      </rPr>
      <t>иМ3</t>
    </r>
  </si>
  <si>
    <r>
      <t>К</t>
    </r>
    <r>
      <rPr>
        <vertAlign val="superscript"/>
        <sz val="12"/>
        <rFont val="Times New Roman"/>
        <family val="1"/>
        <charset val="204"/>
      </rPr>
      <t>общ</t>
    </r>
    <r>
      <rPr>
        <vertAlign val="subscript"/>
        <sz val="12"/>
        <rFont val="Times New Roman"/>
        <family val="1"/>
        <charset val="204"/>
      </rPr>
      <t xml:space="preserve">и </t>
    </r>
  </si>
  <si>
    <r>
      <t>К</t>
    </r>
    <r>
      <rPr>
        <vertAlign val="superscript"/>
        <sz val="12"/>
        <rFont val="Times New Roman"/>
        <family val="1"/>
        <charset val="204"/>
      </rPr>
      <t>общ</t>
    </r>
    <r>
      <rPr>
        <vertAlign val="subscript"/>
        <sz val="12"/>
        <rFont val="Times New Roman"/>
        <family val="1"/>
        <charset val="204"/>
      </rPr>
      <t>иИ1</t>
    </r>
  </si>
  <si>
    <r>
      <t>К</t>
    </r>
    <r>
      <rPr>
        <vertAlign val="superscript"/>
        <sz val="12"/>
        <rFont val="Times New Roman"/>
        <family val="1"/>
        <charset val="204"/>
      </rPr>
      <t>общ</t>
    </r>
    <r>
      <rPr>
        <vertAlign val="subscript"/>
        <sz val="12"/>
        <rFont val="Times New Roman"/>
        <family val="1"/>
        <charset val="204"/>
      </rPr>
      <t>иИ2</t>
    </r>
  </si>
  <si>
    <r>
      <t>К</t>
    </r>
    <r>
      <rPr>
        <vertAlign val="superscript"/>
        <sz val="12"/>
        <rFont val="Times New Roman"/>
        <family val="1"/>
        <charset val="204"/>
      </rPr>
      <t>общ</t>
    </r>
    <r>
      <rPr>
        <vertAlign val="subscript"/>
        <sz val="12"/>
        <rFont val="Times New Roman"/>
        <family val="1"/>
        <charset val="204"/>
      </rPr>
      <t>иИ3</t>
    </r>
  </si>
  <si>
    <r>
      <t>К</t>
    </r>
    <r>
      <rPr>
        <vertAlign val="superscript"/>
        <sz val="12"/>
        <rFont val="Times New Roman"/>
        <family val="1"/>
        <charset val="204"/>
      </rPr>
      <t>общ</t>
    </r>
    <r>
      <rPr>
        <vertAlign val="subscript"/>
        <sz val="12"/>
        <rFont val="Times New Roman"/>
        <family val="1"/>
        <charset val="204"/>
      </rPr>
      <t xml:space="preserve"> </t>
    </r>
  </si>
  <si>
    <r>
      <t>К</t>
    </r>
    <r>
      <rPr>
        <vertAlign val="superscript"/>
        <sz val="12"/>
        <rFont val="Times New Roman"/>
        <family val="1"/>
        <charset val="204"/>
      </rPr>
      <t>общ</t>
    </r>
    <r>
      <rPr>
        <vertAlign val="subscript"/>
        <sz val="12"/>
        <rFont val="Times New Roman"/>
        <family val="1"/>
        <charset val="204"/>
      </rPr>
      <t xml:space="preserve">I </t>
    </r>
  </si>
  <si>
    <r>
      <t>К</t>
    </r>
    <r>
      <rPr>
        <vertAlign val="superscript"/>
        <sz val="12"/>
        <rFont val="Times New Roman"/>
        <family val="1"/>
        <charset val="204"/>
      </rPr>
      <t>общ</t>
    </r>
    <r>
      <rPr>
        <vertAlign val="subscript"/>
        <sz val="12"/>
        <rFont val="Times New Roman"/>
        <family val="1"/>
        <charset val="204"/>
      </rPr>
      <t xml:space="preserve">II </t>
    </r>
  </si>
  <si>
    <r>
      <t>К</t>
    </r>
    <r>
      <rPr>
        <vertAlign val="superscript"/>
        <sz val="12"/>
        <rFont val="Times New Roman"/>
        <family val="1"/>
        <charset val="204"/>
      </rPr>
      <t>общ</t>
    </r>
    <r>
      <rPr>
        <vertAlign val="subscript"/>
        <sz val="12"/>
        <rFont val="Times New Roman"/>
        <family val="1"/>
        <charset val="204"/>
      </rPr>
      <t>III</t>
    </r>
  </si>
  <si>
    <t>Монтаж металлорукава в ПВХ изоляции РЗ-ЦП-НГ-20 по строительным конструкциям</t>
  </si>
  <si>
    <t>Монтаж автоматический выключатель Iнр=125А, Iр=32,0А с регулируемыми уставками, Iси 10кА, ВА04-31Про, арт.701104, ОАО "Контактор" в шкафу РП-2</t>
  </si>
  <si>
    <t>Монтаж автоматического выключатель Iнр=63А, Iр=3,0А, тип защитной характеристики С, OptiDin ВМ63-1С3, арт.103549, "КЭАЗ" в шкаф РП-2 на дин-рейку</t>
  </si>
  <si>
    <t xml:space="preserve">Монтаж металлического перфорированного лотка 50х50х3000 в комплекте с крышкой лотка с креплением к консолям </t>
  </si>
  <si>
    <r>
      <t>Монтаж: Провод с медной жилой с изоляцией из ПВХ пластика, цвет изоляции зелено-желтый, напряжение 0,45кВ, ПуГВ сеч.1х6кв.мм, для заземления лотков</t>
    </r>
    <r>
      <rPr>
        <strike/>
        <sz val="12"/>
        <rFont val="Times New Roman"/>
        <family val="1"/>
        <charset val="204"/>
      </rPr>
      <t xml:space="preserve"> </t>
    </r>
  </si>
  <si>
    <t>Протяженность дорог от склада г. Ижевск, ул. Гагарина, 75 до УПН Черновское
- асфальтированная дорога - 86 км.</t>
  </si>
  <si>
    <t>сколько метров газовой резки?</t>
  </si>
  <si>
    <t>Подрядчик берет коэфф. к ОЗП=1,8941</t>
  </si>
  <si>
    <t>П.180-193 уточнить ,где находятся фасонные элементы, если на демонтируемом трубопроводе то учесть в длине.</t>
  </si>
  <si>
    <t>п.393-397 – уточнить,  где находятся фасонные элементы, если на демонтируемом трубопроводе то учесть в длине.</t>
  </si>
  <si>
    <r>
      <t xml:space="preserve">сколько метров газовой резки? </t>
    </r>
    <r>
      <rPr>
        <b/>
        <sz val="16"/>
        <color rgb="FF00B0F0"/>
        <rFont val="Arial"/>
        <family val="2"/>
        <charset val="204"/>
      </rPr>
      <t>20м. -ответ Нелюбиной</t>
    </r>
  </si>
  <si>
    <t>Состав строительно-монтажных работ. 
Квалификационные требования к Подрядчику</t>
  </si>
  <si>
    <t>Обоснование: Рабочая документация №1567 "Капитальный ремонт котла КВ3-ГМ-2 №1, инв.№ 2897230001, котла №2 инв. № 2897230002, котла №3 инв. № 2897230003 в котельной УПН Черновского нефтяного месторождения" (документация будет выдана претендентам по мере поступления заявок)</t>
  </si>
  <si>
    <t>Демонтажные работы (этап 2)</t>
  </si>
  <si>
    <t>Металлические опоры (ОП2, ОП3, ОП4, ОП15, ОП16, ОП21), балка Б-1. (листы 2,3,4,11,12,13)</t>
  </si>
  <si>
    <t>Фундамент ФОм1 под котел (листы 2, 8)</t>
  </si>
  <si>
    <t>Фундамент Фм1 под опору (лист 9)</t>
  </si>
  <si>
    <t>сечение 1-1: Изготовление и монтаж металлической опоры под балку Б-1 на отм. 3,8м с креплением к кирпичной стене анкер-шурупами HUS 6х160 - 6шт</t>
  </si>
  <si>
    <t>сечение 1-1: Сверление горизонтальных отверстий в бетонных конструкциях стен перфоратором глубиной 180 мм диаметром: 6 мм</t>
  </si>
  <si>
    <t>Устройство электрических проводок в щитах и пультах, шкафных и панельных: провод монтажный медный ПуГВ 1х1,0 (монтаж в РП2 и Энтроматик) с последующей герметизацией проходов при вводе-мастикой</t>
  </si>
  <si>
    <t>Монтаж: Система автоматизации котла Энергоматик 130.01</t>
  </si>
  <si>
    <t>УПН Черновское нефтяное месторождение.
 Реконструкция Здания котельной. инв. № 4527391003, Котел № 1.</t>
  </si>
  <si>
    <t>начало работ – май 2025 г. 
окончание работ – август 2025 г.</t>
  </si>
  <si>
    <t xml:space="preserve">          Условия оплаты: - в размере 80%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20%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t>
  </si>
  <si>
    <t>ПНР: Затвор газовый дроссельный ЗГД80 из комплекта поставки горелки</t>
  </si>
  <si>
    <t xml:space="preserve">ПЕР: Горелка TECHNOFLAME с принадлежностями TF-G 2500 M, ВТ 80, газ нефтяной попутный согласно протокола испытаний, Горелка газовая модулируемая для котла ТЕРМОТЕХНИК тип ТТ </t>
  </si>
  <si>
    <t>ПНР: Отсечной электромагнитный клапан КМГ-80Ф из комплекта поставки горелки</t>
  </si>
  <si>
    <t>ПНР: Регулятор-стабилизатор давления РС-3-1-С-80 из комплекта поставки горелки</t>
  </si>
  <si>
    <t>ПНР: Клапан электромагнитный газовый связи с атмосферой КМГ-20НО-100 из комплекта поставки горелки</t>
  </si>
  <si>
    <t>ПНР: Реле давления газа ДРД-400 (минимум, герметичности, максимум) из комплекта поставки горелки</t>
  </si>
  <si>
    <t>ПНР: Компенсатор антивибрационный из комплекта поставки горелки</t>
  </si>
  <si>
    <t>ПНР: Манометр КМ-22 Р, 0…25 кПа с кнопочным краном VE-2 из комплекта поставки горелки</t>
  </si>
  <si>
    <t>ПНР: Фильтр газовый ФН3-1 из комплекта поставки горелки</t>
  </si>
  <si>
    <t>ПНР: Кран шаровый газовый 11с67п ЦФ.00.1.016.080 из комплекта поставки горелки</t>
  </si>
  <si>
    <t>Пусконаладочные работы горелки (полный комплект поставки п.п. 100-109)</t>
  </si>
  <si>
    <t xml:space="preserve">на участие в тендере </t>
  </si>
  <si>
    <t>Подрядчик совместно с коммерческим предложением направляет согласие на обработку персональных данных в соответствии с приложением № 3.3 к Техническому заданию.</t>
  </si>
  <si>
    <t>Подрядчик совместно с коммерческим предложением направляет нормативный график производства работ по форме, указаной в приложении № 3.4 к техническому заданию.</t>
  </si>
  <si>
    <t>….2025</t>
  </si>
  <si>
    <t>...2025 г.</t>
  </si>
  <si>
    <t>Март 2025 г. с ТМЦ закзачичка без НДС</t>
  </si>
  <si>
    <t>Март 2025 г. оборудование без НДС</t>
  </si>
  <si>
    <t>Февраль 2025 г. с ТМЦ закзачичка без НДС</t>
  </si>
  <si>
    <t xml:space="preserve">Февраль 2025 г.  оборудование без НДС </t>
  </si>
  <si>
    <r>
      <rPr>
        <b/>
        <sz val="12"/>
        <rFont val="Times New Roman"/>
        <family val="1"/>
        <charset val="204"/>
      </rPr>
      <t>по выполнению строительно-монтажных работ по капитальному строительству объекта:</t>
    </r>
    <r>
      <rPr>
        <sz val="12"/>
        <rFont val="Times New Roman"/>
        <family val="1"/>
        <charset val="204"/>
      </rPr>
      <t xml:space="preserve">
«УПН Черновского нефтяного месторождения. Здание котельной. Котел № 1».
</t>
    </r>
    <r>
      <rPr>
        <b/>
        <sz val="12"/>
        <rFont val="Times New Roman"/>
        <family val="1"/>
        <charset val="204"/>
      </rPr>
      <t xml:space="preserve">Выполнение демонтажных работ объектов </t>
    </r>
    <r>
      <rPr>
        <sz val="12"/>
        <rFont val="Times New Roman"/>
        <family val="1"/>
        <charset val="204"/>
      </rPr>
      <t xml:space="preserve">
«Котел КВЗ-ГМ-2 № 1. Щит автоматики котла № 1.
Дымосос ДН-6,3-1500"
                                                                                                                                         </t>
    </r>
  </si>
  <si>
    <t>Приложение 3.4</t>
  </si>
  <si>
    <t xml:space="preserve">Приложение 3.3 </t>
  </si>
  <si>
    <t>Приложение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</si>
</sst>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8">
    <font>
      <sz val="10"/>
      <name val="Arial Cyr"/>
      <charset val="204"/>
    </font>
    <font>
      <sz val="11"/>
      <color theme="1"/>
      <name val="Calibri"/>
      <family val="2"/>
      <charset val="204"/>
      <scheme val="minor"/>
    </font>
    <font>
      <sz val="11"/>
      <color theme="1"/>
      <name val="Calibri"/>
      <family val="2"/>
      <charset val="204"/>
      <scheme val="minor"/>
    </font>
    <font>
      <sz val="8"/>
      <name val="Arial Cyr"/>
      <charset val="204"/>
    </font>
    <font>
      <sz val="10"/>
      <name val="Arial Cyr"/>
      <charset val="204"/>
    </font>
    <font>
      <sz val="10"/>
      <name val="Arial"/>
      <family val="2"/>
      <charset val="204"/>
    </font>
    <font>
      <sz val="12"/>
      <name val="Times New Roman"/>
      <family val="1"/>
      <charset val="204"/>
    </font>
    <font>
      <sz val="14"/>
      <name val="Times New Roman"/>
      <family val="1"/>
      <charset val="204"/>
    </font>
    <font>
      <b/>
      <sz val="14"/>
      <name val="Times New Roman"/>
      <family val="1"/>
      <charset val="204"/>
    </font>
    <font>
      <b/>
      <sz val="12"/>
      <name val="Times New Roman"/>
      <family val="1"/>
      <charset val="204"/>
    </font>
    <font>
      <sz val="11"/>
      <name val="Times New Roman"/>
      <family val="1"/>
      <charset val="204"/>
    </font>
    <font>
      <b/>
      <sz val="12"/>
      <name val="FreeSetCTT"/>
    </font>
    <font>
      <b/>
      <sz val="10"/>
      <name val="Arial Cyr"/>
      <charset val="204"/>
    </font>
    <font>
      <u/>
      <sz val="12"/>
      <name val="Times New Roman"/>
      <family val="1"/>
      <charset val="204"/>
    </font>
    <font>
      <i/>
      <sz val="12"/>
      <name val="Times New Roman"/>
      <family val="1"/>
      <charset val="204"/>
    </font>
    <font>
      <sz val="11"/>
      <color theme="1"/>
      <name val="Calibri"/>
      <family val="2"/>
      <scheme val="minor"/>
    </font>
    <font>
      <sz val="8"/>
      <color theme="1"/>
      <name val="Times New Roman"/>
      <family val="1"/>
      <charset val="204"/>
    </font>
    <font>
      <b/>
      <sz val="8"/>
      <color theme="1"/>
      <name val="Times New Roman"/>
      <family val="1"/>
      <charset val="204"/>
    </font>
    <font>
      <sz val="11"/>
      <color theme="1"/>
      <name val="Times New Roman"/>
      <family val="1"/>
      <charset val="204"/>
    </font>
    <font>
      <b/>
      <sz val="12"/>
      <color theme="1"/>
      <name val="Times New Roman"/>
      <family val="1"/>
      <charset val="204"/>
    </font>
    <font>
      <sz val="7.5"/>
      <color theme="1"/>
      <name val="Times New Roman"/>
      <family val="1"/>
      <charset val="204"/>
    </font>
    <font>
      <sz val="7.5"/>
      <color theme="1"/>
      <name val="Calibri"/>
      <family val="2"/>
      <scheme val="minor"/>
    </font>
    <font>
      <b/>
      <sz val="11"/>
      <color theme="1"/>
      <name val="Times New Roman"/>
      <family val="1"/>
      <charset val="204"/>
    </font>
    <font>
      <b/>
      <sz val="11"/>
      <color theme="1"/>
      <name val="Calibri"/>
      <family val="2"/>
      <scheme val="minor"/>
    </font>
    <font>
      <b/>
      <i/>
      <u/>
      <sz val="12"/>
      <name val="Times New Roman"/>
      <family val="1"/>
      <charset val="204"/>
    </font>
    <font>
      <strike/>
      <sz val="12"/>
      <color rgb="FFFF0000"/>
      <name val="Times New Roman"/>
      <family val="1"/>
      <charset val="204"/>
    </font>
    <font>
      <strike/>
      <sz val="12"/>
      <name val="Times New Roman"/>
      <family val="1"/>
      <charset val="204"/>
    </font>
    <font>
      <vertAlign val="superscript"/>
      <sz val="12"/>
      <name val="Times New Roman"/>
      <family val="1"/>
      <charset val="204"/>
    </font>
    <font>
      <vertAlign val="subscript"/>
      <sz val="12"/>
      <name val="Times New Roman"/>
      <family val="1"/>
      <charset val="204"/>
    </font>
    <font>
      <sz val="16"/>
      <color rgb="FFFF0000"/>
      <name val="Arial"/>
      <family val="2"/>
      <charset val="204"/>
    </font>
    <font>
      <b/>
      <sz val="16"/>
      <color rgb="FFFF0000"/>
      <name val="Arial Cyr"/>
      <charset val="204"/>
    </font>
    <font>
      <sz val="16"/>
      <color rgb="FFFF0000"/>
      <name val="Times New Roman"/>
      <family val="1"/>
      <charset val="204"/>
    </font>
    <font>
      <sz val="16"/>
      <color rgb="FFFF0000"/>
      <name val="Arial Cyr"/>
      <charset val="204"/>
    </font>
    <font>
      <b/>
      <sz val="18"/>
      <color rgb="FFFF0000"/>
      <name val="Arial"/>
      <family val="2"/>
      <charset val="204"/>
    </font>
    <font>
      <b/>
      <sz val="18"/>
      <color rgb="FFFF0000"/>
      <name val="Arial Cyr"/>
      <charset val="204"/>
    </font>
    <font>
      <b/>
      <sz val="16"/>
      <color rgb="FF00B0F0"/>
      <name val="Arial"/>
      <family val="2"/>
      <charset val="204"/>
    </font>
    <font>
      <b/>
      <sz val="13"/>
      <color theme="1"/>
      <name val="Times New Roman"/>
      <family val="1"/>
      <charset val="204"/>
    </font>
    <font>
      <b/>
      <sz val="13"/>
      <name val="Times New Roman"/>
      <family val="1"/>
      <charset val="204"/>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7">
    <xf numFmtId="0" fontId="0" fillId="0" borderId="0"/>
    <xf numFmtId="0" fontId="4" fillId="0" borderId="0"/>
    <xf numFmtId="0" fontId="4" fillId="0" borderId="0"/>
    <xf numFmtId="0" fontId="15" fillId="0" borderId="0"/>
    <xf numFmtId="0" fontId="4" fillId="0" borderId="0"/>
    <xf numFmtId="0" fontId="5" fillId="0" borderId="0"/>
    <xf numFmtId="0" fontId="2" fillId="0" borderId="0"/>
  </cellStyleXfs>
  <cellXfs count="157">
    <xf numFmtId="0" fontId="0" fillId="0" borderId="0" xfId="0"/>
    <xf numFmtId="0" fontId="6"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0" xfId="0" applyFont="1" applyFill="1"/>
    <xf numFmtId="49"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16" fillId="0" borderId="0" xfId="3" applyFont="1"/>
    <xf numFmtId="0" fontId="17" fillId="0" borderId="1" xfId="3" applyFont="1" applyBorder="1" applyAlignment="1">
      <alignment shrinkToFit="1"/>
    </xf>
    <xf numFmtId="0" fontId="16" fillId="0" borderId="1" xfId="3" applyFont="1" applyBorder="1"/>
    <xf numFmtId="0" fontId="17" fillId="3" borderId="1" xfId="3" applyFont="1" applyFill="1" applyBorder="1" applyAlignment="1">
      <alignment horizontal="center"/>
    </xf>
    <xf numFmtId="0" fontId="16" fillId="3" borderId="1" xfId="3" applyFont="1" applyFill="1" applyBorder="1" applyAlignment="1">
      <alignment horizontal="center" vertical="center"/>
    </xf>
    <xf numFmtId="14" fontId="16" fillId="3" borderId="1" xfId="3" applyNumberFormat="1" applyFont="1" applyFill="1" applyBorder="1" applyAlignment="1">
      <alignment horizontal="center" vertical="center"/>
    </xf>
    <xf numFmtId="0" fontId="17" fillId="3" borderId="1" xfId="3" applyFont="1" applyFill="1" applyBorder="1" applyAlignment="1">
      <alignment horizontal="center" vertical="center"/>
    </xf>
    <xf numFmtId="0" fontId="16" fillId="3" borderId="1" xfId="3" applyFont="1" applyFill="1" applyBorder="1"/>
    <xf numFmtId="0" fontId="16" fillId="0" borderId="1" xfId="3" applyFont="1" applyFill="1" applyBorder="1"/>
    <xf numFmtId="0" fontId="16" fillId="0" borderId="1" xfId="3" applyFont="1" applyBorder="1" applyAlignment="1">
      <alignment horizontal="center" vertical="center"/>
    </xf>
    <xf numFmtId="14" fontId="16" fillId="0" borderId="1" xfId="3" applyNumberFormat="1" applyFont="1" applyBorder="1" applyAlignment="1">
      <alignment horizontal="center" vertical="center"/>
    </xf>
    <xf numFmtId="0" fontId="16" fillId="2" borderId="1" xfId="3" applyFont="1" applyFill="1" applyBorder="1"/>
    <xf numFmtId="0" fontId="17" fillId="0" borderId="0" xfId="3" applyFont="1" applyAlignment="1">
      <alignment horizontal="center" vertical="center"/>
    </xf>
    <xf numFmtId="0" fontId="22" fillId="0" borderId="0" xfId="3" applyFont="1" applyAlignment="1">
      <alignment horizontal="center" vertical="center"/>
    </xf>
    <xf numFmtId="0" fontId="16" fillId="4" borderId="1" xfId="3" applyFont="1" applyFill="1" applyBorder="1" applyAlignment="1">
      <alignment horizontal="center" vertical="center"/>
    </xf>
    <xf numFmtId="0" fontId="16" fillId="0" borderId="1" xfId="3" applyFont="1" applyBorder="1" applyAlignment="1">
      <alignment horizontal="center" vertical="center" wrapText="1"/>
    </xf>
    <xf numFmtId="0" fontId="17" fillId="0" borderId="1" xfId="3" applyFont="1" applyBorder="1" applyAlignment="1">
      <alignment horizontal="center" vertical="center" shrinkToFit="1"/>
    </xf>
    <xf numFmtId="0" fontId="16" fillId="6" borderId="1" xfId="3" applyFont="1" applyFill="1" applyBorder="1"/>
    <xf numFmtId="0" fontId="0" fillId="0" borderId="0" xfId="0" applyFont="1" applyFill="1" applyAlignment="1">
      <alignment vertical="center" wrapText="1"/>
    </xf>
    <xf numFmtId="0" fontId="5" fillId="0" borderId="0" xfId="0" applyFont="1" applyFill="1" applyAlignment="1">
      <alignment horizontal="center" vertical="center"/>
    </xf>
    <xf numFmtId="0" fontId="6"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0" xfId="0" applyFont="1" applyFill="1" applyAlignment="1">
      <alignment horizontal="center" vertical="center"/>
    </xf>
    <xf numFmtId="0" fontId="0" fillId="0" borderId="0" xfId="0" applyFont="1" applyFill="1" applyAlignment="1">
      <alignment vertical="center"/>
    </xf>
    <xf numFmtId="0" fontId="7" fillId="0" borderId="0" xfId="0" applyFont="1" applyFill="1" applyAlignment="1">
      <alignment horizontal="left" vertical="center"/>
    </xf>
    <xf numFmtId="49" fontId="6" fillId="0" borderId="0" xfId="0" applyNumberFormat="1" applyFont="1" applyFill="1" applyAlignment="1">
      <alignment horizontal="center" vertical="center"/>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49"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0" fontId="29" fillId="0" borderId="0" xfId="0" applyFont="1" applyFill="1"/>
    <xf numFmtId="49" fontId="6" fillId="0" borderId="0" xfId="0" applyNumberFormat="1" applyFont="1" applyFill="1" applyAlignment="1">
      <alignment horizontal="left" vertical="center"/>
    </xf>
    <xf numFmtId="0" fontId="29" fillId="7" borderId="0" xfId="0" applyFont="1" applyFill="1"/>
    <xf numFmtId="0" fontId="5" fillId="7" borderId="0" xfId="0" applyFont="1" applyFill="1"/>
    <xf numFmtId="0" fontId="6" fillId="7" borderId="1" xfId="1" applyFont="1" applyFill="1" applyBorder="1" applyAlignment="1">
      <alignment horizontal="center" vertical="center" wrapText="1"/>
    </xf>
    <xf numFmtId="0" fontId="6" fillId="7" borderId="1" xfId="0" applyFont="1" applyFill="1" applyBorder="1" applyAlignment="1">
      <alignment horizontal="justify" vertical="center" wrapText="1"/>
    </xf>
    <xf numFmtId="0" fontId="6" fillId="7" borderId="1" xfId="0" applyFont="1" applyFill="1" applyBorder="1" applyAlignment="1">
      <alignment horizontal="center" vertical="center" wrapText="1"/>
    </xf>
    <xf numFmtId="49" fontId="6" fillId="7" borderId="1" xfId="0" applyNumberFormat="1" applyFont="1" applyFill="1" applyBorder="1" applyAlignment="1">
      <alignment horizontal="center" vertical="center" wrapText="1"/>
    </xf>
    <xf numFmtId="165" fontId="6" fillId="7" borderId="1" xfId="0"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13" fillId="7" borderId="1" xfId="1" applyFont="1" applyFill="1" applyBorder="1" applyAlignment="1">
      <alignment horizontal="center" vertical="center" wrapText="1"/>
    </xf>
    <xf numFmtId="0" fontId="6" fillId="7" borderId="1" xfId="0" applyFont="1" applyFill="1" applyBorder="1" applyAlignment="1">
      <alignment horizontal="left" vertical="center" wrapText="1"/>
    </xf>
    <xf numFmtId="0" fontId="6" fillId="7" borderId="1" xfId="0" applyNumberFormat="1" applyFont="1" applyFill="1" applyBorder="1" applyAlignment="1">
      <alignment horizontal="center" vertical="center" wrapText="1"/>
    </xf>
    <xf numFmtId="164" fontId="6" fillId="7" borderId="1" xfId="0" applyNumberFormat="1" applyFont="1" applyFill="1" applyBorder="1" applyAlignment="1">
      <alignment horizontal="center" vertical="center" wrapText="1"/>
    </xf>
    <xf numFmtId="17" fontId="6" fillId="7" borderId="1" xfId="0" applyNumberFormat="1" applyFont="1" applyFill="1" applyBorder="1" applyAlignment="1">
      <alignment horizontal="center" vertical="center" wrapText="1"/>
    </xf>
    <xf numFmtId="0" fontId="9" fillId="7" borderId="1" xfId="1" applyFont="1" applyFill="1" applyBorder="1" applyAlignment="1">
      <alignment horizontal="center" vertical="center" wrapText="1"/>
    </xf>
    <xf numFmtId="0" fontId="29" fillId="7" borderId="0" xfId="0" applyFont="1" applyFill="1" applyAlignment="1">
      <alignment wrapText="1"/>
    </xf>
    <xf numFmtId="0" fontId="30" fillId="7" borderId="0" xfId="0" applyFont="1" applyFill="1"/>
    <xf numFmtId="0" fontId="12" fillId="7" borderId="0" xfId="0" applyFont="1" applyFill="1"/>
    <xf numFmtId="0" fontId="0" fillId="7" borderId="0" xfId="0" applyFont="1" applyFill="1"/>
    <xf numFmtId="0" fontId="31" fillId="7" borderId="5" xfId="0" applyFont="1" applyFill="1" applyBorder="1" applyAlignment="1">
      <alignment horizontal="center" vertical="center" wrapText="1"/>
    </xf>
    <xf numFmtId="0" fontId="6" fillId="7" borderId="2" xfId="0" applyFont="1" applyFill="1" applyBorder="1" applyAlignment="1">
      <alignment horizontal="justify" vertical="center" wrapText="1"/>
    </xf>
    <xf numFmtId="0" fontId="6" fillId="7" borderId="1" xfId="0" applyNumberFormat="1" applyFont="1" applyFill="1" applyBorder="1" applyAlignment="1">
      <alignment horizontal="center" vertical="center"/>
    </xf>
    <xf numFmtId="0" fontId="33" fillId="7" borderId="0" xfId="0" applyFont="1" applyFill="1"/>
    <xf numFmtId="0" fontId="6" fillId="7" borderId="1" xfId="6" quotePrefix="1" applyNumberFormat="1" applyFont="1" applyFill="1" applyBorder="1" applyAlignment="1">
      <alignment horizontal="center" vertical="top"/>
    </xf>
    <xf numFmtId="0" fontId="6" fillId="7" borderId="1" xfId="6" applyFont="1" applyFill="1" applyBorder="1" applyAlignment="1">
      <alignment horizontal="left" vertical="top" wrapText="1"/>
    </xf>
    <xf numFmtId="0" fontId="6" fillId="7" borderId="1" xfId="6" applyFont="1" applyFill="1" applyBorder="1" applyAlignment="1">
      <alignment horizontal="center" vertical="top" wrapText="1"/>
    </xf>
    <xf numFmtId="0" fontId="6" fillId="7" borderId="1" xfId="6" applyNumberFormat="1" applyFont="1" applyFill="1" applyBorder="1" applyAlignment="1">
      <alignment horizontal="center" vertical="top"/>
    </xf>
    <xf numFmtId="0" fontId="6" fillId="7" borderId="1" xfId="6" applyNumberFormat="1" applyFont="1" applyFill="1" applyBorder="1" applyAlignment="1">
      <alignment horizontal="center" vertical="center"/>
    </xf>
    <xf numFmtId="0" fontId="6" fillId="7" borderId="1" xfId="6" applyFont="1" applyFill="1" applyBorder="1" applyAlignment="1">
      <alignment horizontal="left" vertical="center" wrapText="1"/>
    </xf>
    <xf numFmtId="0" fontId="6" fillId="7" borderId="1" xfId="6" applyFont="1" applyFill="1" applyBorder="1" applyAlignment="1">
      <alignment horizontal="center" vertical="center"/>
    </xf>
    <xf numFmtId="0" fontId="6" fillId="7" borderId="1" xfId="6" applyFont="1" applyFill="1" applyBorder="1" applyAlignment="1">
      <alignment horizontal="right" vertical="top" wrapText="1"/>
    </xf>
    <xf numFmtId="0" fontId="6" fillId="7" borderId="2" xfId="1" applyFont="1" applyFill="1" applyBorder="1" applyAlignment="1">
      <alignment horizontal="center" vertical="center"/>
    </xf>
    <xf numFmtId="0" fontId="32" fillId="7" borderId="0" xfId="0" applyFont="1" applyFill="1"/>
    <xf numFmtId="0" fontId="5" fillId="7" borderId="0" xfId="0" applyFont="1" applyFill="1" applyBorder="1"/>
    <xf numFmtId="0" fontId="24"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0" fontId="6" fillId="0" borderId="1" xfId="0" applyNumberFormat="1" applyFont="1" applyFill="1" applyBorder="1" applyAlignment="1">
      <alignment horizontal="left" vertical="center" wrapText="1"/>
    </xf>
    <xf numFmtId="3" fontId="6" fillId="0" borderId="1" xfId="0" applyNumberFormat="1" applyFont="1" applyFill="1" applyBorder="1" applyAlignment="1">
      <alignment horizontal="center" vertical="center" wrapText="1"/>
    </xf>
    <xf numFmtId="0" fontId="29" fillId="0" borderId="12" xfId="0" applyFont="1" applyFill="1" applyBorder="1" applyAlignment="1"/>
    <xf numFmtId="0" fontId="6" fillId="0" borderId="1" xfId="0" applyFont="1" applyFill="1" applyBorder="1" applyAlignment="1">
      <alignment horizontal="justify" vertical="center" wrapText="1"/>
    </xf>
    <xf numFmtId="0" fontId="24" fillId="0" borderId="1" xfId="0" applyNumberFormat="1" applyFont="1" applyFill="1" applyBorder="1" applyAlignment="1">
      <alignment horizontal="center" vertical="center" wrapText="1"/>
    </xf>
    <xf numFmtId="0" fontId="9" fillId="7" borderId="1" xfId="0" applyNumberFormat="1"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3" xfId="0" applyNumberFormat="1" applyFont="1" applyFill="1" applyBorder="1" applyAlignment="1">
      <alignment horizontal="center" vertical="center" wrapText="1"/>
    </xf>
    <xf numFmtId="0" fontId="6" fillId="7" borderId="1" xfId="1" applyFont="1" applyFill="1" applyBorder="1" applyAlignment="1">
      <alignment horizontal="center" vertical="center"/>
    </xf>
    <xf numFmtId="0" fontId="6" fillId="0" borderId="10" xfId="0" applyFont="1" applyFill="1" applyBorder="1" applyAlignment="1">
      <alignment horizontal="left" vertical="center" wrapText="1"/>
    </xf>
    <xf numFmtId="0" fontId="6" fillId="0" borderId="0" xfId="0" applyFont="1" applyFill="1" applyAlignment="1">
      <alignment horizontal="left" vertical="center" wrapText="1"/>
    </xf>
    <xf numFmtId="0" fontId="6" fillId="0" borderId="0" xfId="0" applyFont="1" applyFill="1" applyAlignment="1">
      <alignment vertical="center" wrapText="1"/>
    </xf>
    <xf numFmtId="0" fontId="13" fillId="7" borderId="1" xfId="1" applyFont="1" applyFill="1" applyBorder="1" applyAlignment="1">
      <alignment horizontal="center" vertical="center" wrapText="1"/>
    </xf>
    <xf numFmtId="0" fontId="14" fillId="7" borderId="2"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6" fillId="0" borderId="0" xfId="0" applyFont="1" applyFill="1" applyAlignment="1">
      <alignment horizontal="center" vertical="center" wrapText="1"/>
    </xf>
    <xf numFmtId="49" fontId="9"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7" borderId="2" xfId="1" applyFont="1" applyFill="1" applyBorder="1" applyAlignment="1">
      <alignment horizontal="center" vertical="center" wrapText="1"/>
    </xf>
    <xf numFmtId="0" fontId="9" fillId="7" borderId="4" xfId="1" applyFont="1" applyFill="1" applyBorder="1" applyAlignment="1">
      <alignment horizontal="center" vertical="center" wrapText="1"/>
    </xf>
    <xf numFmtId="0" fontId="9" fillId="7" borderId="3" xfId="1" applyFont="1" applyFill="1" applyBorder="1" applyAlignment="1">
      <alignment horizontal="center" vertical="center" wrapText="1"/>
    </xf>
    <xf numFmtId="0" fontId="34" fillId="7" borderId="1" xfId="0" applyFont="1" applyFill="1" applyBorder="1" applyAlignment="1">
      <alignment horizontal="center" vertical="center" wrapText="1" shrinkToFit="1"/>
    </xf>
    <xf numFmtId="0" fontId="33" fillId="0" borderId="6" xfId="0" applyFont="1" applyFill="1" applyBorder="1" applyAlignment="1">
      <alignment horizontal="center" wrapText="1" shrinkToFit="1"/>
    </xf>
    <xf numFmtId="0" fontId="33" fillId="0" borderId="5" xfId="0" applyFont="1" applyFill="1" applyBorder="1" applyAlignment="1">
      <alignment horizontal="center" wrapText="1" shrinkToFit="1"/>
    </xf>
    <xf numFmtId="0" fontId="33" fillId="0" borderId="7" xfId="0" applyFont="1" applyFill="1" applyBorder="1" applyAlignment="1">
      <alignment horizontal="center" wrapText="1" shrinkToFit="1"/>
    </xf>
    <xf numFmtId="0" fontId="13" fillId="7" borderId="2" xfId="1" applyFont="1" applyFill="1" applyBorder="1" applyAlignment="1">
      <alignment horizontal="center" vertical="center" wrapText="1"/>
    </xf>
    <xf numFmtId="0" fontId="13" fillId="7" borderId="4" xfId="1" applyFont="1" applyFill="1" applyBorder="1" applyAlignment="1">
      <alignment horizontal="center" vertical="center" wrapText="1"/>
    </xf>
    <xf numFmtId="0" fontId="13" fillId="7" borderId="3" xfId="1" applyFont="1" applyFill="1" applyBorder="1" applyAlignment="1">
      <alignment horizontal="center" vertical="center" wrapText="1"/>
    </xf>
    <xf numFmtId="0" fontId="6" fillId="7" borderId="2"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9" fillId="7" borderId="2" xfId="6" applyFont="1" applyFill="1" applyBorder="1" applyAlignment="1">
      <alignment horizontal="center" vertical="center" wrapText="1"/>
    </xf>
    <xf numFmtId="0" fontId="9" fillId="7" borderId="4" xfId="6" applyFont="1" applyFill="1" applyBorder="1" applyAlignment="1">
      <alignment horizontal="center" vertical="center" wrapText="1"/>
    </xf>
    <xf numFmtId="0" fontId="9" fillId="7" borderId="3" xfId="6"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7" borderId="1" xfId="1" applyFont="1" applyFill="1" applyBorder="1" applyAlignment="1">
      <alignment horizontal="center" vertical="center" wrapText="1"/>
    </xf>
    <xf numFmtId="0" fontId="9" fillId="0" borderId="0" xfId="0" applyFont="1" applyFill="1" applyAlignment="1">
      <alignment horizontal="left"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16" fillId="0" borderId="6" xfId="3" applyFont="1" applyBorder="1" applyAlignment="1">
      <alignment horizontal="center" vertical="center"/>
    </xf>
    <xf numFmtId="0" fontId="18" fillId="0" borderId="7" xfId="3" applyFont="1" applyBorder="1" applyAlignment="1">
      <alignment horizontal="center" vertical="center"/>
    </xf>
    <xf numFmtId="0" fontId="16" fillId="4" borderId="9" xfId="3" applyFont="1" applyFill="1" applyBorder="1" applyAlignment="1">
      <alignment horizontal="center" vertical="center"/>
    </xf>
    <xf numFmtId="0" fontId="16" fillId="0" borderId="11" xfId="3" applyFont="1" applyBorder="1" applyAlignment="1">
      <alignment horizontal="center" vertical="center"/>
    </xf>
    <xf numFmtId="0" fontId="16" fillId="0" borderId="14" xfId="3" applyFont="1" applyBorder="1" applyAlignment="1">
      <alignment horizontal="center" vertical="center"/>
    </xf>
    <xf numFmtId="0" fontId="16" fillId="0" borderId="15" xfId="3" applyFont="1" applyBorder="1" applyAlignment="1">
      <alignment horizontal="center" vertical="center"/>
    </xf>
    <xf numFmtId="0" fontId="17" fillId="0" borderId="8" xfId="3" applyFont="1" applyBorder="1" applyAlignment="1">
      <alignment horizontal="center" vertical="center"/>
    </xf>
    <xf numFmtId="0" fontId="23" fillId="0" borderId="8" xfId="3" applyFont="1" applyBorder="1" applyAlignment="1"/>
    <xf numFmtId="0" fontId="16" fillId="5" borderId="2" xfId="3" applyFont="1" applyFill="1" applyBorder="1" applyAlignment="1">
      <alignment horizontal="center" vertical="center"/>
    </xf>
    <xf numFmtId="0" fontId="15" fillId="5" borderId="4" xfId="3" applyFill="1" applyBorder="1" applyAlignment="1">
      <alignment horizontal="center" vertical="center"/>
    </xf>
    <xf numFmtId="0" fontId="15" fillId="5" borderId="3" xfId="3" applyFill="1" applyBorder="1" applyAlignment="1">
      <alignment horizontal="center" vertical="center"/>
    </xf>
    <xf numFmtId="0" fontId="20" fillId="0" borderId="1" xfId="3" applyFont="1" applyBorder="1" applyAlignment="1"/>
    <xf numFmtId="0" fontId="15" fillId="0" borderId="1" xfId="3" applyBorder="1" applyAlignment="1"/>
    <xf numFmtId="0" fontId="16" fillId="5" borderId="2" xfId="3" applyFont="1" applyFill="1" applyBorder="1" applyAlignment="1"/>
    <xf numFmtId="0" fontId="15" fillId="5" borderId="4" xfId="3" applyFill="1" applyBorder="1" applyAlignment="1"/>
    <xf numFmtId="0" fontId="15" fillId="5" borderId="3" xfId="3" applyFill="1" applyBorder="1" applyAlignment="1"/>
    <xf numFmtId="0" fontId="16" fillId="4" borderId="6" xfId="3" applyFont="1" applyFill="1" applyBorder="1" applyAlignment="1">
      <alignment horizontal="center" vertical="center"/>
    </xf>
    <xf numFmtId="0" fontId="16" fillId="0" borderId="7" xfId="3" applyFont="1" applyBorder="1" applyAlignment="1">
      <alignment horizontal="center" vertical="center"/>
    </xf>
    <xf numFmtId="0" fontId="16" fillId="0" borderId="6" xfId="3" applyFont="1" applyBorder="1" applyAlignment="1">
      <alignment horizontal="center" vertical="center" wrapText="1"/>
    </xf>
    <xf numFmtId="0" fontId="16" fillId="0" borderId="2" xfId="3" applyFont="1" applyBorder="1" applyAlignment="1">
      <alignment horizontal="center" vertical="center"/>
    </xf>
    <xf numFmtId="0" fontId="18" fillId="0" borderId="4" xfId="3" applyFont="1" applyBorder="1" applyAlignment="1">
      <alignment horizontal="center" vertical="center"/>
    </xf>
    <xf numFmtId="0" fontId="18" fillId="0" borderId="3" xfId="3" applyFont="1" applyBorder="1" applyAlignment="1">
      <alignment horizontal="center" vertical="center"/>
    </xf>
    <xf numFmtId="0" fontId="16" fillId="0" borderId="8" xfId="3" applyFont="1" applyBorder="1" applyAlignment="1">
      <alignment horizontal="center" vertical="center"/>
    </xf>
    <xf numFmtId="0" fontId="16" fillId="0" borderId="10" xfId="3" applyFont="1" applyBorder="1" applyAlignment="1">
      <alignment horizontal="center" vertical="center"/>
    </xf>
    <xf numFmtId="0" fontId="16" fillId="0" borderId="12" xfId="3" applyFont="1" applyBorder="1" applyAlignment="1">
      <alignment horizontal="center" vertical="center"/>
    </xf>
    <xf numFmtId="0" fontId="16" fillId="0" borderId="0" xfId="3" applyFont="1" applyAlignment="1">
      <alignment horizontal="center" vertical="center"/>
    </xf>
    <xf numFmtId="0" fontId="16" fillId="0" borderId="13" xfId="3" applyFont="1" applyBorder="1" applyAlignment="1">
      <alignment horizontal="center" vertical="center"/>
    </xf>
    <xf numFmtId="0" fontId="19" fillId="0" borderId="0" xfId="3" applyFont="1" applyAlignment="1">
      <alignment horizontal="center" vertical="center"/>
    </xf>
    <xf numFmtId="0" fontId="16" fillId="0" borderId="0" xfId="3" applyFont="1" applyAlignment="1"/>
    <xf numFmtId="0" fontId="18" fillId="0" borderId="0" xfId="3" applyFont="1" applyAlignment="1"/>
    <xf numFmtId="0" fontId="15" fillId="0" borderId="8" xfId="3" applyBorder="1" applyAlignment="1"/>
    <xf numFmtId="0" fontId="16" fillId="4" borderId="11" xfId="3" applyFont="1" applyFill="1" applyBorder="1" applyAlignment="1">
      <alignment horizontal="center" vertical="center"/>
    </xf>
    <xf numFmtId="0" fontId="16" fillId="4" borderId="14" xfId="3" applyFont="1" applyFill="1" applyBorder="1" applyAlignment="1">
      <alignment horizontal="center" vertical="center"/>
    </xf>
    <xf numFmtId="0" fontId="16" fillId="4" borderId="15" xfId="3" applyFont="1" applyFill="1" applyBorder="1" applyAlignment="1">
      <alignment horizontal="center" vertical="center"/>
    </xf>
    <xf numFmtId="0" fontId="15" fillId="0" borderId="7" xfId="3" applyBorder="1" applyAlignment="1">
      <alignment horizontal="center" vertical="center" wrapText="1"/>
    </xf>
    <xf numFmtId="0" fontId="20" fillId="0" borderId="6" xfId="3" applyFont="1" applyBorder="1" applyAlignment="1">
      <alignment horizontal="center" vertical="center" wrapText="1"/>
    </xf>
    <xf numFmtId="0" fontId="21" fillId="0" borderId="7" xfId="3" applyFont="1" applyBorder="1" applyAlignment="1">
      <alignment horizontal="center" vertical="center" wrapText="1"/>
    </xf>
    <xf numFmtId="0" fontId="36" fillId="0" borderId="0" xfId="3" applyFont="1" applyAlignment="1">
      <alignment horizontal="right"/>
    </xf>
    <xf numFmtId="0" fontId="37" fillId="0" borderId="0" xfId="0" applyFont="1" applyAlignment="1">
      <alignment horizontal="right"/>
    </xf>
    <xf numFmtId="0" fontId="37" fillId="0" borderId="0" xfId="0" applyFont="1" applyFill="1" applyAlignment="1">
      <alignment horizontal="right" vertical="center"/>
    </xf>
  </cellXfs>
  <cellStyles count="7">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 6" xfId="6" xr:uid="{00000000-0005-0000-0000-000005000000}"/>
    <cellStyle name="Обычный 7"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243168</xdr:colOff>
      <xdr:row>2</xdr:row>
      <xdr:rowOff>78441</xdr:rowOff>
    </xdr:from>
    <xdr:to>
      <xdr:col>8</xdr:col>
      <xdr:colOff>485466</xdr:colOff>
      <xdr:row>49</xdr:row>
      <xdr:rowOff>56030</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43168" y="446741"/>
          <a:ext cx="5119098" cy="743883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06"/>
  <sheetViews>
    <sheetView showGridLines="0" tabSelected="1" view="pageBreakPreview" zoomScaleNormal="85" zoomScaleSheetLayoutView="100" workbookViewId="0">
      <selection activeCell="A6" sqref="A6:D6"/>
    </sheetView>
  </sheetViews>
  <sheetFormatPr defaultColWidth="9.1796875" defaultRowHeight="20"/>
  <cols>
    <col min="1" max="1" width="5.7265625" style="34" customWidth="1"/>
    <col min="2" max="2" width="68.7265625" style="35" customWidth="1"/>
    <col min="3" max="3" width="17" style="25" customWidth="1"/>
    <col min="4" max="4" width="17.7265625" style="25" customWidth="1"/>
    <col min="5" max="5" width="44.1796875" style="36" hidden="1" customWidth="1"/>
    <col min="6" max="6" width="24.1796875" style="3" customWidth="1"/>
    <col min="7" max="16384" width="9.1796875" style="3"/>
  </cols>
  <sheetData>
    <row r="1" spans="1:4">
      <c r="A1" s="29"/>
      <c r="B1" s="29"/>
      <c r="C1" s="30"/>
    </row>
    <row r="2" spans="1:4">
      <c r="A2" s="29"/>
      <c r="B2" s="29"/>
      <c r="C2" s="156" t="s">
        <v>497</v>
      </c>
      <c r="D2" s="156"/>
    </row>
    <row r="3" spans="1:4" ht="20.25" customHeight="1">
      <c r="A3" s="115" t="s">
        <v>15</v>
      </c>
      <c r="B3" s="115"/>
      <c r="C3" s="115"/>
      <c r="D3" s="115"/>
    </row>
    <row r="4" spans="1:4" ht="15.75" customHeight="1">
      <c r="A4" s="112" t="s">
        <v>485</v>
      </c>
      <c r="B4" s="112"/>
      <c r="C4" s="112"/>
      <c r="D4" s="112"/>
    </row>
    <row r="5" spans="1:4" ht="18" customHeight="1">
      <c r="A5" s="112"/>
      <c r="B5" s="112"/>
      <c r="C5" s="112"/>
      <c r="D5" s="112"/>
    </row>
    <row r="6" spans="1:4" ht="98.25" customHeight="1">
      <c r="A6" s="91" t="s">
        <v>494</v>
      </c>
      <c r="B6" s="91"/>
      <c r="C6" s="91"/>
      <c r="D6" s="91"/>
    </row>
    <row r="7" spans="1:4" hidden="1">
      <c r="A7" s="24"/>
      <c r="B7" s="24"/>
      <c r="C7" s="24"/>
    </row>
    <row r="8" spans="1:4" ht="39.75" customHeight="1">
      <c r="A8" s="116" t="s">
        <v>1</v>
      </c>
      <c r="B8" s="116"/>
      <c r="C8" s="116"/>
      <c r="D8" s="116"/>
    </row>
    <row r="9" spans="1:4" hidden="1">
      <c r="A9" s="24"/>
      <c r="B9" s="24"/>
      <c r="C9" s="24"/>
    </row>
    <row r="10" spans="1:4" ht="21.75" customHeight="1">
      <c r="A10" s="114" t="s">
        <v>81</v>
      </c>
      <c r="B10" s="114"/>
      <c r="C10" s="114"/>
      <c r="D10" s="114"/>
    </row>
    <row r="11" spans="1:4" ht="22.5" customHeight="1">
      <c r="A11" s="114" t="s">
        <v>82</v>
      </c>
      <c r="B11" s="114"/>
      <c r="C11" s="114"/>
      <c r="D11" s="114"/>
    </row>
    <row r="12" spans="1:4" ht="9.75" hidden="1" customHeight="1">
      <c r="A12" s="24"/>
      <c r="B12" s="24"/>
      <c r="C12" s="24"/>
    </row>
    <row r="13" spans="1:4" ht="41.25" customHeight="1">
      <c r="A13" s="111" t="s">
        <v>461</v>
      </c>
      <c r="B13" s="111"/>
      <c r="C13" s="111"/>
      <c r="D13" s="111"/>
    </row>
    <row r="14" spans="1:4" ht="79.5" customHeight="1">
      <c r="A14" s="85" t="s">
        <v>17</v>
      </c>
      <c r="B14" s="85"/>
      <c r="C14" s="85"/>
      <c r="D14" s="85"/>
    </row>
    <row r="15" spans="1:4" ht="63.75" customHeight="1">
      <c r="A15" s="85" t="s">
        <v>462</v>
      </c>
      <c r="B15" s="85"/>
      <c r="C15" s="85"/>
      <c r="D15" s="85"/>
    </row>
    <row r="16" spans="1:4" ht="17.25" customHeight="1">
      <c r="A16" s="112"/>
      <c r="B16" s="112"/>
      <c r="C16" s="112"/>
      <c r="D16" s="112"/>
    </row>
    <row r="17" spans="1:5" ht="9.75" customHeight="1">
      <c r="A17" s="31"/>
      <c r="B17" s="26"/>
      <c r="C17" s="28"/>
    </row>
    <row r="18" spans="1:5" ht="36.75" customHeight="1">
      <c r="A18" s="4" t="s">
        <v>8</v>
      </c>
      <c r="B18" s="27" t="s">
        <v>7</v>
      </c>
      <c r="C18" s="27" t="s">
        <v>0</v>
      </c>
      <c r="D18" s="5" t="s">
        <v>9</v>
      </c>
    </row>
    <row r="19" spans="1:5" ht="16.5" customHeight="1">
      <c r="A19" s="32">
        <v>1</v>
      </c>
      <c r="B19" s="33">
        <v>2</v>
      </c>
      <c r="C19" s="33">
        <v>3</v>
      </c>
      <c r="D19" s="33">
        <v>4</v>
      </c>
    </row>
    <row r="20" spans="1:5" s="39" customFormat="1" ht="39.75" customHeight="1">
      <c r="A20" s="113" t="s">
        <v>471</v>
      </c>
      <c r="B20" s="113"/>
      <c r="C20" s="113"/>
      <c r="D20" s="113"/>
      <c r="E20" s="38"/>
    </row>
    <row r="21" spans="1:5" s="39" customFormat="1" ht="31.5" customHeight="1">
      <c r="A21" s="94" t="s">
        <v>83</v>
      </c>
      <c r="B21" s="95"/>
      <c r="C21" s="95"/>
      <c r="D21" s="96"/>
      <c r="E21" s="38"/>
    </row>
    <row r="22" spans="1:5" s="39" customFormat="1" ht="19.5" customHeight="1">
      <c r="A22" s="87" t="s">
        <v>463</v>
      </c>
      <c r="B22" s="87"/>
      <c r="C22" s="87"/>
      <c r="D22" s="87"/>
      <c r="E22" s="38"/>
    </row>
    <row r="23" spans="1:5" s="39" customFormat="1" ht="31">
      <c r="A23" s="40">
        <v>1</v>
      </c>
      <c r="B23" s="41" t="s">
        <v>84</v>
      </c>
      <c r="C23" s="42" t="s">
        <v>88</v>
      </c>
      <c r="D23" s="43" t="s">
        <v>89</v>
      </c>
      <c r="E23" s="38"/>
    </row>
    <row r="24" spans="1:5" s="39" customFormat="1" ht="31">
      <c r="A24" s="40">
        <v>2</v>
      </c>
      <c r="B24" s="41" t="s">
        <v>85</v>
      </c>
      <c r="C24" s="42" t="s">
        <v>28</v>
      </c>
      <c r="D24" s="44">
        <v>0.55300000000000005</v>
      </c>
      <c r="E24" s="38"/>
    </row>
    <row r="25" spans="1:5" s="39" customFormat="1" ht="31">
      <c r="A25" s="40">
        <v>3</v>
      </c>
      <c r="B25" s="41" t="s">
        <v>87</v>
      </c>
      <c r="C25" s="42" t="s">
        <v>20</v>
      </c>
      <c r="D25" s="44" t="s">
        <v>86</v>
      </c>
      <c r="E25" s="38"/>
    </row>
    <row r="26" spans="1:5" s="39" customFormat="1" ht="31">
      <c r="A26" s="40">
        <v>4</v>
      </c>
      <c r="B26" s="41" t="s">
        <v>117</v>
      </c>
      <c r="C26" s="42" t="s">
        <v>88</v>
      </c>
      <c r="D26" s="44" t="s">
        <v>115</v>
      </c>
      <c r="E26" s="38"/>
    </row>
    <row r="27" spans="1:5" s="39" customFormat="1" ht="31">
      <c r="A27" s="40">
        <v>5</v>
      </c>
      <c r="B27" s="41" t="s">
        <v>349</v>
      </c>
      <c r="C27" s="42" t="s">
        <v>88</v>
      </c>
      <c r="D27" s="43" t="s">
        <v>116</v>
      </c>
      <c r="E27" s="38"/>
    </row>
    <row r="28" spans="1:5" s="39" customFormat="1" ht="24" customHeight="1">
      <c r="A28" s="87" t="s">
        <v>22</v>
      </c>
      <c r="B28" s="87"/>
      <c r="C28" s="87"/>
      <c r="D28" s="87"/>
      <c r="E28" s="38"/>
    </row>
    <row r="29" spans="1:5" s="39" customFormat="1" ht="42.75" customHeight="1">
      <c r="A29" s="40">
        <v>6</v>
      </c>
      <c r="B29" s="45" t="s">
        <v>464</v>
      </c>
      <c r="C29" s="46"/>
      <c r="D29" s="46"/>
      <c r="E29" s="38"/>
    </row>
    <row r="30" spans="1:5" s="39" customFormat="1" ht="46.5">
      <c r="A30" s="40">
        <v>7</v>
      </c>
      <c r="B30" s="47" t="s">
        <v>98</v>
      </c>
      <c r="C30" s="42" t="s">
        <v>27</v>
      </c>
      <c r="D30" s="43" t="s">
        <v>90</v>
      </c>
      <c r="E30" s="38"/>
    </row>
    <row r="31" spans="1:5" s="39" customFormat="1" ht="31">
      <c r="A31" s="40">
        <v>8</v>
      </c>
      <c r="B31" s="47" t="s">
        <v>347</v>
      </c>
      <c r="C31" s="42" t="s">
        <v>346</v>
      </c>
      <c r="D31" s="48">
        <v>4</v>
      </c>
      <c r="E31" s="38"/>
    </row>
    <row r="32" spans="1:5" s="39" customFormat="1" ht="31">
      <c r="A32" s="40">
        <v>9</v>
      </c>
      <c r="B32" s="47" t="s">
        <v>99</v>
      </c>
      <c r="C32" s="42" t="s">
        <v>27</v>
      </c>
      <c r="D32" s="43" t="s">
        <v>91</v>
      </c>
      <c r="E32" s="38"/>
    </row>
    <row r="33" spans="1:5" s="39" customFormat="1" ht="31">
      <c r="A33" s="40">
        <v>10</v>
      </c>
      <c r="B33" s="47" t="s">
        <v>347</v>
      </c>
      <c r="C33" s="42" t="s">
        <v>346</v>
      </c>
      <c r="D33" s="48">
        <v>4</v>
      </c>
      <c r="E33" s="38"/>
    </row>
    <row r="34" spans="1:5" s="39" customFormat="1" ht="31">
      <c r="A34" s="40">
        <v>11</v>
      </c>
      <c r="B34" s="47" t="s">
        <v>100</v>
      </c>
      <c r="C34" s="42" t="s">
        <v>27</v>
      </c>
      <c r="D34" s="43" t="s">
        <v>92</v>
      </c>
      <c r="E34" s="38"/>
    </row>
    <row r="35" spans="1:5" s="39" customFormat="1" ht="31">
      <c r="A35" s="40">
        <v>12</v>
      </c>
      <c r="B35" s="47" t="s">
        <v>347</v>
      </c>
      <c r="C35" s="42" t="s">
        <v>346</v>
      </c>
      <c r="D35" s="48">
        <v>4</v>
      </c>
      <c r="E35" s="38"/>
    </row>
    <row r="36" spans="1:5" s="39" customFormat="1" ht="31">
      <c r="A36" s="40">
        <v>13</v>
      </c>
      <c r="B36" s="47" t="s">
        <v>101</v>
      </c>
      <c r="C36" s="42" t="s">
        <v>27</v>
      </c>
      <c r="D36" s="43" t="s">
        <v>93</v>
      </c>
      <c r="E36" s="38"/>
    </row>
    <row r="37" spans="1:5" s="39" customFormat="1" ht="31">
      <c r="A37" s="40">
        <v>14</v>
      </c>
      <c r="B37" s="47" t="s">
        <v>348</v>
      </c>
      <c r="C37" s="42" t="s">
        <v>346</v>
      </c>
      <c r="D37" s="48">
        <v>4</v>
      </c>
      <c r="E37" s="38"/>
    </row>
    <row r="38" spans="1:5" s="39" customFormat="1" ht="31">
      <c r="A38" s="40">
        <v>15</v>
      </c>
      <c r="B38" s="47" t="s">
        <v>102</v>
      </c>
      <c r="C38" s="42" t="s">
        <v>27</v>
      </c>
      <c r="D38" s="43" t="s">
        <v>94</v>
      </c>
      <c r="E38" s="38"/>
    </row>
    <row r="39" spans="1:5" s="39" customFormat="1" ht="31">
      <c r="A39" s="40">
        <v>16</v>
      </c>
      <c r="B39" s="47" t="s">
        <v>347</v>
      </c>
      <c r="C39" s="42" t="s">
        <v>346</v>
      </c>
      <c r="D39" s="48">
        <v>8</v>
      </c>
      <c r="E39" s="38"/>
    </row>
    <row r="40" spans="1:5" s="39" customFormat="1" ht="31">
      <c r="A40" s="40">
        <v>17</v>
      </c>
      <c r="B40" s="47" t="s">
        <v>103</v>
      </c>
      <c r="C40" s="42" t="s">
        <v>27</v>
      </c>
      <c r="D40" s="43" t="s">
        <v>95</v>
      </c>
      <c r="E40" s="38"/>
    </row>
    <row r="41" spans="1:5" s="39" customFormat="1" ht="31">
      <c r="A41" s="40">
        <v>18</v>
      </c>
      <c r="B41" s="47" t="s">
        <v>348</v>
      </c>
      <c r="C41" s="42" t="s">
        <v>346</v>
      </c>
      <c r="D41" s="48">
        <v>8</v>
      </c>
      <c r="E41" s="38"/>
    </row>
    <row r="42" spans="1:5" s="39" customFormat="1" ht="31">
      <c r="A42" s="40">
        <v>19</v>
      </c>
      <c r="B42" s="41" t="s">
        <v>97</v>
      </c>
      <c r="C42" s="42" t="s">
        <v>27</v>
      </c>
      <c r="D42" s="49" t="s">
        <v>96</v>
      </c>
      <c r="E42" s="38"/>
    </row>
    <row r="43" spans="1:5" s="39" customFormat="1" ht="46.5">
      <c r="A43" s="40">
        <v>20</v>
      </c>
      <c r="B43" s="41" t="s">
        <v>467</v>
      </c>
      <c r="C43" s="42" t="s">
        <v>27</v>
      </c>
      <c r="D43" s="43" t="s">
        <v>104</v>
      </c>
      <c r="E43" s="38"/>
    </row>
    <row r="44" spans="1:5" s="39" customFormat="1" ht="31">
      <c r="A44" s="40">
        <v>21</v>
      </c>
      <c r="B44" s="47" t="s">
        <v>468</v>
      </c>
      <c r="C44" s="42" t="s">
        <v>346</v>
      </c>
      <c r="D44" s="48">
        <v>6</v>
      </c>
      <c r="E44" s="38"/>
    </row>
    <row r="45" spans="1:5" s="39" customFormat="1" ht="62">
      <c r="A45" s="40">
        <v>22</v>
      </c>
      <c r="B45" s="47" t="s">
        <v>105</v>
      </c>
      <c r="C45" s="42" t="s">
        <v>10</v>
      </c>
      <c r="D45" s="48">
        <v>36</v>
      </c>
      <c r="E45" s="38"/>
    </row>
    <row r="46" spans="1:5" s="39" customFormat="1" ht="46.5">
      <c r="A46" s="40">
        <v>23</v>
      </c>
      <c r="B46" s="47" t="s">
        <v>106</v>
      </c>
      <c r="C46" s="42" t="s">
        <v>24</v>
      </c>
      <c r="D46" s="48">
        <f>D45</f>
        <v>36</v>
      </c>
      <c r="E46" s="38"/>
    </row>
    <row r="47" spans="1:5" s="39" customFormat="1">
      <c r="A47" s="40">
        <v>24</v>
      </c>
      <c r="B47" s="45" t="s">
        <v>465</v>
      </c>
      <c r="C47" s="42"/>
      <c r="D47" s="48"/>
      <c r="E47" s="38"/>
    </row>
    <row r="48" spans="1:5" s="39" customFormat="1">
      <c r="A48" s="40">
        <v>25</v>
      </c>
      <c r="B48" s="47" t="s">
        <v>350</v>
      </c>
      <c r="C48" s="42" t="s">
        <v>31</v>
      </c>
      <c r="D48" s="48" t="s">
        <v>107</v>
      </c>
      <c r="E48" s="38"/>
    </row>
    <row r="49" spans="1:5" s="39" customFormat="1" ht="31">
      <c r="A49" s="40">
        <v>26</v>
      </c>
      <c r="B49" s="47" t="s">
        <v>110</v>
      </c>
      <c r="C49" s="42" t="s">
        <v>27</v>
      </c>
      <c r="D49" s="48" t="s">
        <v>108</v>
      </c>
      <c r="E49" s="38"/>
    </row>
    <row r="50" spans="1:5" s="39" customFormat="1" ht="31">
      <c r="A50" s="40">
        <v>27</v>
      </c>
      <c r="B50" s="47" t="s">
        <v>338</v>
      </c>
      <c r="C50" s="42" t="s">
        <v>27</v>
      </c>
      <c r="D50" s="50" t="s">
        <v>109</v>
      </c>
      <c r="E50" s="38"/>
    </row>
    <row r="51" spans="1:5" s="39" customFormat="1" ht="31">
      <c r="A51" s="40">
        <v>28</v>
      </c>
      <c r="B51" s="47" t="s">
        <v>351</v>
      </c>
      <c r="C51" s="42" t="s">
        <v>29</v>
      </c>
      <c r="D51" s="48" t="s">
        <v>111</v>
      </c>
      <c r="E51" s="38"/>
    </row>
    <row r="52" spans="1:5" s="39" customFormat="1" ht="46.5">
      <c r="A52" s="40">
        <v>29</v>
      </c>
      <c r="B52" s="47" t="s">
        <v>112</v>
      </c>
      <c r="C52" s="42" t="s">
        <v>113</v>
      </c>
      <c r="D52" s="48">
        <v>19</v>
      </c>
      <c r="E52" s="38"/>
    </row>
    <row r="53" spans="1:5" s="39" customFormat="1" ht="31">
      <c r="A53" s="40">
        <v>30</v>
      </c>
      <c r="B53" s="47" t="s">
        <v>114</v>
      </c>
      <c r="C53" s="42" t="s">
        <v>29</v>
      </c>
      <c r="D53" s="48" t="s">
        <v>352</v>
      </c>
      <c r="E53" s="38"/>
    </row>
    <row r="54" spans="1:5" s="39" customFormat="1">
      <c r="A54" s="40">
        <v>31</v>
      </c>
      <c r="B54" s="45" t="s">
        <v>466</v>
      </c>
      <c r="C54" s="42"/>
      <c r="D54" s="48"/>
      <c r="E54" s="38"/>
    </row>
    <row r="55" spans="1:5" s="39" customFormat="1">
      <c r="A55" s="40">
        <v>32</v>
      </c>
      <c r="B55" s="47" t="s">
        <v>350</v>
      </c>
      <c r="C55" s="42" t="s">
        <v>31</v>
      </c>
      <c r="D55" s="43" t="s">
        <v>118</v>
      </c>
      <c r="E55" s="38"/>
    </row>
    <row r="56" spans="1:5" s="39" customFormat="1" ht="46.5">
      <c r="A56" s="40">
        <v>33</v>
      </c>
      <c r="B56" s="47" t="s">
        <v>119</v>
      </c>
      <c r="C56" s="42" t="s">
        <v>27</v>
      </c>
      <c r="D56" s="43" t="s">
        <v>120</v>
      </c>
      <c r="E56" s="38"/>
    </row>
    <row r="57" spans="1:5" s="39" customFormat="1">
      <c r="A57" s="40">
        <v>34</v>
      </c>
      <c r="B57" s="47" t="s">
        <v>121</v>
      </c>
      <c r="C57" s="42" t="s">
        <v>29</v>
      </c>
      <c r="D57" s="43" t="s">
        <v>122</v>
      </c>
      <c r="E57" s="38"/>
    </row>
    <row r="58" spans="1:5" s="39" customFormat="1" ht="46.5">
      <c r="A58" s="40">
        <v>35</v>
      </c>
      <c r="B58" s="47" t="s">
        <v>112</v>
      </c>
      <c r="C58" s="42" t="s">
        <v>113</v>
      </c>
      <c r="D58" s="43" t="s">
        <v>123</v>
      </c>
      <c r="E58" s="38"/>
    </row>
    <row r="59" spans="1:5" s="39" customFormat="1" ht="21" customHeight="1">
      <c r="A59" s="94" t="s">
        <v>124</v>
      </c>
      <c r="B59" s="95"/>
      <c r="C59" s="95"/>
      <c r="D59" s="96"/>
      <c r="E59" s="38"/>
    </row>
    <row r="60" spans="1:5" s="39" customFormat="1" ht="21" customHeight="1">
      <c r="A60" s="101" t="s">
        <v>22</v>
      </c>
      <c r="B60" s="102"/>
      <c r="C60" s="102"/>
      <c r="D60" s="103"/>
      <c r="E60" s="38"/>
    </row>
    <row r="61" spans="1:5" s="39" customFormat="1" ht="21" customHeight="1">
      <c r="A61" s="40">
        <v>36</v>
      </c>
      <c r="B61" s="45" t="s">
        <v>126</v>
      </c>
      <c r="C61" s="51"/>
      <c r="D61" s="51"/>
      <c r="E61" s="38"/>
    </row>
    <row r="62" spans="1:5" s="39" customFormat="1" ht="46.5">
      <c r="A62" s="40">
        <v>37</v>
      </c>
      <c r="B62" s="41" t="s">
        <v>373</v>
      </c>
      <c r="C62" s="42" t="s">
        <v>23</v>
      </c>
      <c r="D62" s="48">
        <v>1</v>
      </c>
      <c r="E62" s="38"/>
    </row>
    <row r="63" spans="1:5" s="39" customFormat="1" ht="46.5">
      <c r="A63" s="40">
        <v>38</v>
      </c>
      <c r="B63" s="41" t="s">
        <v>373</v>
      </c>
      <c r="C63" s="42" t="s">
        <v>23</v>
      </c>
      <c r="D63" s="48">
        <v>1</v>
      </c>
      <c r="E63" s="38"/>
    </row>
    <row r="64" spans="1:5" s="39" customFormat="1" ht="46.5">
      <c r="A64" s="40">
        <v>39</v>
      </c>
      <c r="B64" s="47" t="s">
        <v>374</v>
      </c>
      <c r="C64" s="42" t="s">
        <v>23</v>
      </c>
      <c r="D64" s="48">
        <v>1</v>
      </c>
      <c r="E64" s="38"/>
    </row>
    <row r="65" spans="1:6" s="39" customFormat="1" ht="31">
      <c r="A65" s="40">
        <v>40</v>
      </c>
      <c r="B65" s="47" t="s">
        <v>375</v>
      </c>
      <c r="C65" s="42" t="s">
        <v>23</v>
      </c>
      <c r="D65" s="48">
        <v>2</v>
      </c>
      <c r="E65" s="38"/>
    </row>
    <row r="66" spans="1:6" s="39" customFormat="1" ht="62">
      <c r="A66" s="40">
        <v>41</v>
      </c>
      <c r="B66" s="47" t="s">
        <v>376</v>
      </c>
      <c r="C66" s="42" t="s">
        <v>23</v>
      </c>
      <c r="D66" s="48">
        <v>2</v>
      </c>
      <c r="E66" s="38"/>
    </row>
    <row r="67" spans="1:6" s="39" customFormat="1" ht="31">
      <c r="A67" s="40">
        <v>42</v>
      </c>
      <c r="B67" s="47" t="s">
        <v>377</v>
      </c>
      <c r="C67" s="42" t="s">
        <v>23</v>
      </c>
      <c r="D67" s="48">
        <v>2</v>
      </c>
      <c r="E67" s="38"/>
    </row>
    <row r="68" spans="1:6" s="39" customFormat="1" ht="33.75" customHeight="1">
      <c r="A68" s="40">
        <v>43</v>
      </c>
      <c r="B68" s="47" t="s">
        <v>125</v>
      </c>
      <c r="C68" s="42" t="s">
        <v>23</v>
      </c>
      <c r="D68" s="48">
        <v>1</v>
      </c>
      <c r="E68" s="52"/>
    </row>
    <row r="69" spans="1:6" s="39" customFormat="1" ht="46.5">
      <c r="A69" s="40">
        <v>44</v>
      </c>
      <c r="B69" s="41" t="s">
        <v>378</v>
      </c>
      <c r="C69" s="42" t="s">
        <v>23</v>
      </c>
      <c r="D69" s="48">
        <v>1</v>
      </c>
      <c r="E69" s="38"/>
    </row>
    <row r="70" spans="1:6" s="39" customFormat="1" ht="31">
      <c r="A70" s="40">
        <v>45</v>
      </c>
      <c r="B70" s="41" t="s">
        <v>379</v>
      </c>
      <c r="C70" s="42" t="s">
        <v>23</v>
      </c>
      <c r="D70" s="48">
        <v>1</v>
      </c>
      <c r="E70" s="38"/>
    </row>
    <row r="71" spans="1:6" s="39" customFormat="1" ht="46.5">
      <c r="A71" s="40">
        <v>46</v>
      </c>
      <c r="B71" s="41" t="s">
        <v>380</v>
      </c>
      <c r="C71" s="42" t="s">
        <v>23</v>
      </c>
      <c r="D71" s="48">
        <v>2</v>
      </c>
      <c r="E71" s="38"/>
    </row>
    <row r="72" spans="1:6" s="39" customFormat="1" ht="46.5">
      <c r="A72" s="40">
        <v>47</v>
      </c>
      <c r="B72" s="41" t="s">
        <v>381</v>
      </c>
      <c r="C72" s="42" t="s">
        <v>23</v>
      </c>
      <c r="D72" s="48">
        <v>1</v>
      </c>
      <c r="E72" s="38"/>
    </row>
    <row r="73" spans="1:6" s="39" customFormat="1" ht="46.5">
      <c r="A73" s="40">
        <v>48</v>
      </c>
      <c r="B73" s="41" t="s">
        <v>382</v>
      </c>
      <c r="C73" s="42" t="s">
        <v>23</v>
      </c>
      <c r="D73" s="48">
        <v>2</v>
      </c>
      <c r="E73" s="38"/>
    </row>
    <row r="74" spans="1:6" s="39" customFormat="1" ht="31">
      <c r="A74" s="40">
        <v>49</v>
      </c>
      <c r="B74" s="41" t="s">
        <v>383</v>
      </c>
      <c r="C74" s="42" t="s">
        <v>23</v>
      </c>
      <c r="D74" s="48">
        <v>1</v>
      </c>
      <c r="E74" s="38"/>
    </row>
    <row r="75" spans="1:6" s="39" customFormat="1" ht="31">
      <c r="A75" s="40">
        <v>50</v>
      </c>
      <c r="B75" s="41" t="s">
        <v>384</v>
      </c>
      <c r="C75" s="42" t="s">
        <v>23</v>
      </c>
      <c r="D75" s="48">
        <v>3</v>
      </c>
      <c r="E75" s="38"/>
    </row>
    <row r="76" spans="1:6" s="39" customFormat="1" ht="31">
      <c r="A76" s="40">
        <v>51</v>
      </c>
      <c r="B76" s="41" t="s">
        <v>385</v>
      </c>
      <c r="C76" s="42" t="s">
        <v>23</v>
      </c>
      <c r="D76" s="48">
        <v>2</v>
      </c>
      <c r="E76" s="38"/>
    </row>
    <row r="77" spans="1:6" s="39" customFormat="1" ht="31">
      <c r="A77" s="40">
        <v>52</v>
      </c>
      <c r="B77" s="41" t="s">
        <v>386</v>
      </c>
      <c r="C77" s="42" t="s">
        <v>23</v>
      </c>
      <c r="D77" s="48">
        <v>2</v>
      </c>
      <c r="E77" s="38"/>
    </row>
    <row r="78" spans="1:6" s="39" customFormat="1">
      <c r="A78" s="40">
        <v>53</v>
      </c>
      <c r="B78" s="45" t="s">
        <v>127</v>
      </c>
      <c r="C78" s="42"/>
      <c r="D78" s="43"/>
      <c r="E78" s="38"/>
    </row>
    <row r="79" spans="1:6" s="55" customFormat="1" ht="31">
      <c r="A79" s="40">
        <v>54</v>
      </c>
      <c r="B79" s="47" t="s">
        <v>387</v>
      </c>
      <c r="C79" s="42" t="s">
        <v>128</v>
      </c>
      <c r="D79" s="42">
        <v>49</v>
      </c>
      <c r="E79" s="53"/>
      <c r="F79" s="54"/>
    </row>
    <row r="80" spans="1:6" s="55" customFormat="1" ht="31">
      <c r="A80" s="40">
        <v>55</v>
      </c>
      <c r="B80" s="47" t="s">
        <v>388</v>
      </c>
      <c r="C80" s="42" t="s">
        <v>128</v>
      </c>
      <c r="D80" s="42">
        <v>11</v>
      </c>
      <c r="E80" s="53"/>
      <c r="F80" s="54"/>
    </row>
    <row r="81" spans="1:5" s="39" customFormat="1" ht="31">
      <c r="A81" s="40">
        <v>56</v>
      </c>
      <c r="B81" s="47" t="s">
        <v>389</v>
      </c>
      <c r="C81" s="42" t="s">
        <v>128</v>
      </c>
      <c r="D81" s="42">
        <v>20</v>
      </c>
      <c r="E81" s="38"/>
    </row>
    <row r="82" spans="1:5" s="39" customFormat="1" ht="46.5">
      <c r="A82" s="40">
        <v>57</v>
      </c>
      <c r="B82" s="47" t="s">
        <v>390</v>
      </c>
      <c r="C82" s="42" t="s">
        <v>128</v>
      </c>
      <c r="D82" s="42">
        <v>8</v>
      </c>
      <c r="E82" s="38"/>
    </row>
    <row r="83" spans="1:5" s="55" customFormat="1" ht="46.5">
      <c r="A83" s="40">
        <v>58</v>
      </c>
      <c r="B83" s="47" t="s">
        <v>391</v>
      </c>
      <c r="C83" s="42" t="s">
        <v>128</v>
      </c>
      <c r="D83" s="42">
        <v>15</v>
      </c>
      <c r="E83" s="56"/>
    </row>
    <row r="84" spans="1:5" s="39" customFormat="1" ht="69.75" customHeight="1">
      <c r="A84" s="40">
        <v>59</v>
      </c>
      <c r="B84" s="57" t="s">
        <v>469</v>
      </c>
      <c r="C84" s="42" t="s">
        <v>128</v>
      </c>
      <c r="D84" s="42">
        <v>10</v>
      </c>
      <c r="E84" s="38"/>
    </row>
    <row r="85" spans="1:5" s="39" customFormat="1">
      <c r="A85" s="40">
        <v>60</v>
      </c>
      <c r="B85" s="45" t="s">
        <v>129</v>
      </c>
      <c r="C85" s="42"/>
      <c r="D85" s="48"/>
      <c r="E85" s="38"/>
    </row>
    <row r="86" spans="1:5" s="39" customFormat="1" ht="31">
      <c r="A86" s="40">
        <v>61</v>
      </c>
      <c r="B86" s="41" t="s">
        <v>339</v>
      </c>
      <c r="C86" s="42" t="s">
        <v>128</v>
      </c>
      <c r="D86" s="42">
        <v>10</v>
      </c>
      <c r="E86" s="38"/>
    </row>
    <row r="87" spans="1:5" s="39" customFormat="1" ht="93">
      <c r="A87" s="40">
        <v>62</v>
      </c>
      <c r="B87" s="57" t="s">
        <v>392</v>
      </c>
      <c r="C87" s="42" t="s">
        <v>128</v>
      </c>
      <c r="D87" s="42">
        <v>30</v>
      </c>
      <c r="E87" s="38"/>
    </row>
    <row r="88" spans="1:5" s="39" customFormat="1" ht="46.5">
      <c r="A88" s="40">
        <v>63</v>
      </c>
      <c r="B88" s="41" t="s">
        <v>423</v>
      </c>
      <c r="C88" s="42" t="s">
        <v>128</v>
      </c>
      <c r="D88" s="43" t="s">
        <v>130</v>
      </c>
      <c r="E88" s="38"/>
    </row>
    <row r="89" spans="1:5" s="39" customFormat="1" ht="46.5">
      <c r="A89" s="40">
        <v>64</v>
      </c>
      <c r="B89" s="41" t="s">
        <v>424</v>
      </c>
      <c r="C89" s="42" t="s">
        <v>128</v>
      </c>
      <c r="D89" s="48">
        <v>4</v>
      </c>
      <c r="E89" s="38"/>
    </row>
    <row r="90" spans="1:5" s="39" customFormat="1" ht="31">
      <c r="A90" s="40">
        <v>65</v>
      </c>
      <c r="B90" s="47" t="s">
        <v>425</v>
      </c>
      <c r="C90" s="42" t="s">
        <v>24</v>
      </c>
      <c r="D90" s="48">
        <v>1</v>
      </c>
      <c r="E90" s="38"/>
    </row>
    <row r="91" spans="1:5" s="39" customFormat="1">
      <c r="A91" s="40">
        <v>66</v>
      </c>
      <c r="B91" s="45" t="s">
        <v>131</v>
      </c>
      <c r="C91" s="42"/>
      <c r="D91" s="48"/>
      <c r="E91" s="38"/>
    </row>
    <row r="92" spans="1:5" s="39" customFormat="1" ht="31">
      <c r="A92" s="40">
        <v>67</v>
      </c>
      <c r="B92" s="47" t="s">
        <v>426</v>
      </c>
      <c r="C92" s="42" t="s">
        <v>23</v>
      </c>
      <c r="D92" s="48">
        <v>1</v>
      </c>
      <c r="E92" s="38"/>
    </row>
    <row r="93" spans="1:5" s="39" customFormat="1" ht="46.5">
      <c r="A93" s="40">
        <v>68</v>
      </c>
      <c r="B93" s="57" t="s">
        <v>132</v>
      </c>
      <c r="C93" s="42" t="s">
        <v>23</v>
      </c>
      <c r="D93" s="48">
        <v>1</v>
      </c>
      <c r="E93" s="38"/>
    </row>
    <row r="94" spans="1:5" s="39" customFormat="1">
      <c r="A94" s="40">
        <v>69</v>
      </c>
      <c r="B94" s="57" t="s">
        <v>393</v>
      </c>
      <c r="C94" s="42" t="s">
        <v>394</v>
      </c>
      <c r="D94" s="48">
        <v>160</v>
      </c>
      <c r="E94" s="38"/>
    </row>
    <row r="95" spans="1:5" s="39" customFormat="1">
      <c r="A95" s="40">
        <v>70</v>
      </c>
      <c r="B95" s="47" t="s">
        <v>395</v>
      </c>
      <c r="C95" s="42" t="s">
        <v>23</v>
      </c>
      <c r="D95" s="58">
        <v>1</v>
      </c>
      <c r="E95" s="38"/>
    </row>
    <row r="96" spans="1:5" s="39" customFormat="1">
      <c r="A96" s="40">
        <v>71</v>
      </c>
      <c r="B96" s="47" t="s">
        <v>396</v>
      </c>
      <c r="C96" s="42" t="s">
        <v>23</v>
      </c>
      <c r="D96" s="58">
        <v>1</v>
      </c>
      <c r="E96" s="38"/>
    </row>
    <row r="97" spans="1:5" s="39" customFormat="1">
      <c r="A97" s="40">
        <v>72</v>
      </c>
      <c r="B97" s="45" t="s">
        <v>133</v>
      </c>
      <c r="C97" s="42"/>
      <c r="D97" s="49"/>
      <c r="E97" s="38"/>
    </row>
    <row r="98" spans="1:5" s="39" customFormat="1" ht="31">
      <c r="A98" s="40">
        <v>73</v>
      </c>
      <c r="B98" s="47" t="s">
        <v>427</v>
      </c>
      <c r="C98" s="42" t="s">
        <v>128</v>
      </c>
      <c r="D98" s="49">
        <v>12</v>
      </c>
      <c r="E98" s="38"/>
    </row>
    <row r="99" spans="1:5" s="39" customFormat="1">
      <c r="A99" s="40">
        <v>74</v>
      </c>
      <c r="B99" s="47" t="s">
        <v>428</v>
      </c>
      <c r="C99" s="42" t="s">
        <v>23</v>
      </c>
      <c r="D99" s="49">
        <v>10</v>
      </c>
      <c r="E99" s="38"/>
    </row>
    <row r="100" spans="1:5" s="39" customFormat="1" ht="31">
      <c r="A100" s="40">
        <v>75</v>
      </c>
      <c r="B100" s="47" t="s">
        <v>429</v>
      </c>
      <c r="C100" s="42" t="s">
        <v>128</v>
      </c>
      <c r="D100" s="49">
        <v>3</v>
      </c>
      <c r="E100" s="38"/>
    </row>
    <row r="101" spans="1:5" s="39" customFormat="1">
      <c r="A101" s="40">
        <v>76</v>
      </c>
      <c r="B101" s="47" t="s">
        <v>430</v>
      </c>
      <c r="C101" s="42" t="s">
        <v>23</v>
      </c>
      <c r="D101" s="49">
        <v>3</v>
      </c>
      <c r="E101" s="38"/>
    </row>
    <row r="102" spans="1:5" s="39" customFormat="1" ht="31.5" customHeight="1">
      <c r="A102" s="107" t="s">
        <v>397</v>
      </c>
      <c r="B102" s="108"/>
      <c r="C102" s="108"/>
      <c r="D102" s="109"/>
      <c r="E102" s="59" t="s">
        <v>457</v>
      </c>
    </row>
    <row r="103" spans="1:5" s="39" customFormat="1" ht="31">
      <c r="A103" s="60">
        <v>77</v>
      </c>
      <c r="B103" s="61" t="s">
        <v>398</v>
      </c>
      <c r="C103" s="62" t="s">
        <v>399</v>
      </c>
      <c r="D103" s="63">
        <v>24</v>
      </c>
      <c r="E103" s="38"/>
    </row>
    <row r="104" spans="1:5" s="39" customFormat="1">
      <c r="A104" s="64">
        <v>78</v>
      </c>
      <c r="B104" s="65" t="s">
        <v>400</v>
      </c>
      <c r="C104" s="66" t="s">
        <v>431</v>
      </c>
      <c r="D104" s="66">
        <v>0</v>
      </c>
      <c r="E104" s="38"/>
    </row>
    <row r="105" spans="1:5" s="39" customFormat="1">
      <c r="A105" s="60">
        <v>79</v>
      </c>
      <c r="B105" s="65" t="s">
        <v>401</v>
      </c>
      <c r="C105" s="66" t="s">
        <v>432</v>
      </c>
      <c r="D105" s="66">
        <v>5</v>
      </c>
      <c r="E105" s="38"/>
    </row>
    <row r="106" spans="1:5" s="39" customFormat="1">
      <c r="A106" s="64">
        <v>80</v>
      </c>
      <c r="B106" s="65" t="s">
        <v>402</v>
      </c>
      <c r="C106" s="66" t="s">
        <v>433</v>
      </c>
      <c r="D106" s="66">
        <v>5</v>
      </c>
      <c r="E106" s="38"/>
    </row>
    <row r="107" spans="1:5" s="39" customFormat="1" ht="31">
      <c r="A107" s="60">
        <v>81</v>
      </c>
      <c r="B107" s="67" t="s">
        <v>403</v>
      </c>
      <c r="C107" s="66" t="s">
        <v>434</v>
      </c>
      <c r="D107" s="66">
        <v>5</v>
      </c>
      <c r="E107" s="38"/>
    </row>
    <row r="108" spans="1:5" s="39" customFormat="1">
      <c r="A108" s="64">
        <v>82</v>
      </c>
      <c r="B108" s="67" t="s">
        <v>404</v>
      </c>
      <c r="C108" s="66" t="s">
        <v>435</v>
      </c>
      <c r="D108" s="66">
        <v>0</v>
      </c>
      <c r="E108" s="38"/>
    </row>
    <row r="109" spans="1:5" s="39" customFormat="1">
      <c r="A109" s="60">
        <v>83</v>
      </c>
      <c r="B109" s="67" t="s">
        <v>405</v>
      </c>
      <c r="C109" s="66" t="s">
        <v>436</v>
      </c>
      <c r="D109" s="66">
        <v>0</v>
      </c>
      <c r="E109" s="38"/>
    </row>
    <row r="110" spans="1:5" s="39" customFormat="1">
      <c r="A110" s="64">
        <v>84</v>
      </c>
      <c r="B110" s="65" t="s">
        <v>406</v>
      </c>
      <c r="C110" s="66" t="s">
        <v>437</v>
      </c>
      <c r="D110" s="66">
        <v>16</v>
      </c>
      <c r="E110" s="38"/>
    </row>
    <row r="111" spans="1:5" s="39" customFormat="1">
      <c r="A111" s="60">
        <v>85</v>
      </c>
      <c r="B111" s="65" t="s">
        <v>407</v>
      </c>
      <c r="C111" s="66" t="s">
        <v>438</v>
      </c>
      <c r="D111" s="66">
        <v>3</v>
      </c>
      <c r="E111" s="38"/>
    </row>
    <row r="112" spans="1:5" s="39" customFormat="1">
      <c r="A112" s="64">
        <v>86</v>
      </c>
      <c r="B112" s="67" t="s">
        <v>408</v>
      </c>
      <c r="C112" s="66" t="s">
        <v>439</v>
      </c>
      <c r="D112" s="66">
        <v>3</v>
      </c>
      <c r="E112" s="38"/>
    </row>
    <row r="113" spans="1:5" s="39" customFormat="1">
      <c r="A113" s="60">
        <v>87</v>
      </c>
      <c r="B113" s="67" t="s">
        <v>409</v>
      </c>
      <c r="C113" s="66" t="s">
        <v>440</v>
      </c>
      <c r="D113" s="66">
        <v>0</v>
      </c>
      <c r="E113" s="38"/>
    </row>
    <row r="114" spans="1:5" s="39" customFormat="1">
      <c r="A114" s="64">
        <v>88</v>
      </c>
      <c r="B114" s="67" t="s">
        <v>410</v>
      </c>
      <c r="C114" s="66" t="s">
        <v>441</v>
      </c>
      <c r="D114" s="66">
        <v>0</v>
      </c>
      <c r="E114" s="38"/>
    </row>
    <row r="115" spans="1:5" s="39" customFormat="1" ht="31">
      <c r="A115" s="60">
        <v>89</v>
      </c>
      <c r="B115" s="65" t="s">
        <v>411</v>
      </c>
      <c r="C115" s="66" t="s">
        <v>442</v>
      </c>
      <c r="D115" s="66">
        <v>19</v>
      </c>
      <c r="E115" s="38"/>
    </row>
    <row r="116" spans="1:5" s="39" customFormat="1" ht="31">
      <c r="A116" s="64">
        <v>90</v>
      </c>
      <c r="B116" s="67" t="s">
        <v>412</v>
      </c>
      <c r="C116" s="66" t="s">
        <v>443</v>
      </c>
      <c r="D116" s="66">
        <v>11</v>
      </c>
      <c r="E116" s="38"/>
    </row>
    <row r="117" spans="1:5" s="39" customFormat="1" ht="31">
      <c r="A117" s="60">
        <v>91</v>
      </c>
      <c r="B117" s="67" t="s">
        <v>413</v>
      </c>
      <c r="C117" s="66" t="s">
        <v>444</v>
      </c>
      <c r="D117" s="66">
        <v>8</v>
      </c>
      <c r="E117" s="38"/>
    </row>
    <row r="118" spans="1:5" s="39" customFormat="1" ht="31">
      <c r="A118" s="64">
        <v>92</v>
      </c>
      <c r="B118" s="67" t="s">
        <v>414</v>
      </c>
      <c r="C118" s="66" t="s">
        <v>445</v>
      </c>
      <c r="D118" s="66">
        <v>0</v>
      </c>
      <c r="E118" s="38"/>
    </row>
    <row r="119" spans="1:5" s="39" customFormat="1" ht="31">
      <c r="A119" s="60">
        <v>93</v>
      </c>
      <c r="B119" s="67" t="s">
        <v>415</v>
      </c>
      <c r="C119" s="66" t="s">
        <v>446</v>
      </c>
      <c r="D119" s="66">
        <v>24</v>
      </c>
      <c r="E119" s="38"/>
    </row>
    <row r="120" spans="1:5" s="39" customFormat="1" ht="31">
      <c r="A120" s="64">
        <v>94</v>
      </c>
      <c r="B120" s="67" t="s">
        <v>416</v>
      </c>
      <c r="C120" s="66" t="s">
        <v>447</v>
      </c>
      <c r="D120" s="66">
        <v>24</v>
      </c>
      <c r="E120" s="38"/>
    </row>
    <row r="121" spans="1:5" s="39" customFormat="1">
      <c r="A121" s="60">
        <v>95</v>
      </c>
      <c r="B121" s="67" t="s">
        <v>417</v>
      </c>
      <c r="C121" s="66" t="s">
        <v>448</v>
      </c>
      <c r="D121" s="66">
        <v>0</v>
      </c>
      <c r="E121" s="38"/>
    </row>
    <row r="122" spans="1:5" s="39" customFormat="1">
      <c r="A122" s="64">
        <v>96</v>
      </c>
      <c r="B122" s="67" t="s">
        <v>418</v>
      </c>
      <c r="C122" s="66" t="s">
        <v>449</v>
      </c>
      <c r="D122" s="66">
        <v>0</v>
      </c>
      <c r="E122" s="38"/>
    </row>
    <row r="123" spans="1:5" s="39" customFormat="1" ht="24" customHeight="1">
      <c r="A123" s="94" t="s">
        <v>134</v>
      </c>
      <c r="B123" s="95"/>
      <c r="C123" s="95"/>
      <c r="D123" s="96"/>
      <c r="E123" s="38"/>
    </row>
    <row r="124" spans="1:5" s="39" customFormat="1" ht="30" customHeight="1">
      <c r="A124" s="101" t="s">
        <v>22</v>
      </c>
      <c r="B124" s="102"/>
      <c r="C124" s="102"/>
      <c r="D124" s="103"/>
      <c r="E124" s="38"/>
    </row>
    <row r="125" spans="1:5" s="39" customFormat="1" ht="46.5">
      <c r="A125" s="68">
        <v>97</v>
      </c>
      <c r="B125" s="47" t="s">
        <v>135</v>
      </c>
      <c r="C125" s="42" t="s">
        <v>20</v>
      </c>
      <c r="D125" s="48" t="s">
        <v>420</v>
      </c>
      <c r="E125" s="38"/>
    </row>
    <row r="126" spans="1:5" s="39" customFormat="1" ht="31">
      <c r="A126" s="68">
        <f>A125+1</f>
        <v>98</v>
      </c>
      <c r="B126" s="47" t="s">
        <v>136</v>
      </c>
      <c r="C126" s="42" t="s">
        <v>20</v>
      </c>
      <c r="D126" s="48" t="s">
        <v>421</v>
      </c>
      <c r="E126" s="38"/>
    </row>
    <row r="127" spans="1:5" s="39" customFormat="1">
      <c r="A127" s="68">
        <f t="shared" ref="A127:A205" si="0">A126+1</f>
        <v>99</v>
      </c>
      <c r="B127" s="47" t="s">
        <v>470</v>
      </c>
      <c r="C127" s="42" t="s">
        <v>20</v>
      </c>
      <c r="D127" s="48" t="s">
        <v>422</v>
      </c>
      <c r="E127" s="38"/>
    </row>
    <row r="128" spans="1:5" s="39" customFormat="1" ht="384.75" customHeight="1">
      <c r="A128" s="68">
        <f t="shared" si="0"/>
        <v>100</v>
      </c>
      <c r="B128" s="47" t="s">
        <v>357</v>
      </c>
      <c r="C128" s="42" t="s">
        <v>27</v>
      </c>
      <c r="D128" s="48" t="s">
        <v>137</v>
      </c>
      <c r="E128" s="38"/>
    </row>
    <row r="129" spans="1:5" s="39" customFormat="1" ht="31">
      <c r="A129" s="68">
        <f t="shared" si="0"/>
        <v>101</v>
      </c>
      <c r="B129" s="47" t="s">
        <v>358</v>
      </c>
      <c r="C129" s="42" t="s">
        <v>27</v>
      </c>
      <c r="D129" s="48" t="s">
        <v>138</v>
      </c>
      <c r="E129" s="38"/>
    </row>
    <row r="130" spans="1:5" s="39" customFormat="1" ht="31">
      <c r="A130" s="68">
        <f t="shared" si="0"/>
        <v>102</v>
      </c>
      <c r="B130" s="47" t="s">
        <v>359</v>
      </c>
      <c r="C130" s="42" t="s">
        <v>27</v>
      </c>
      <c r="D130" s="48" t="s">
        <v>139</v>
      </c>
      <c r="E130" s="38"/>
    </row>
    <row r="131" spans="1:5" s="39" customFormat="1" ht="31">
      <c r="A131" s="68">
        <f>A130+1</f>
        <v>103</v>
      </c>
      <c r="B131" s="47" t="s">
        <v>360</v>
      </c>
      <c r="C131" s="42" t="s">
        <v>27</v>
      </c>
      <c r="D131" s="48" t="s">
        <v>140</v>
      </c>
      <c r="E131" s="38"/>
    </row>
    <row r="132" spans="1:5" s="39" customFormat="1" ht="31">
      <c r="A132" s="68">
        <f t="shared" si="0"/>
        <v>104</v>
      </c>
      <c r="B132" s="47" t="s">
        <v>361</v>
      </c>
      <c r="C132" s="42" t="s">
        <v>27</v>
      </c>
      <c r="D132" s="48" t="s">
        <v>141</v>
      </c>
      <c r="E132" s="38"/>
    </row>
    <row r="133" spans="1:5" s="39" customFormat="1" ht="31">
      <c r="A133" s="68">
        <f t="shared" si="0"/>
        <v>105</v>
      </c>
      <c r="B133" s="47" t="s">
        <v>362</v>
      </c>
      <c r="C133" s="42" t="s">
        <v>27</v>
      </c>
      <c r="D133" s="48" t="s">
        <v>142</v>
      </c>
      <c r="E133" s="38"/>
    </row>
    <row r="134" spans="1:5" s="39" customFormat="1" ht="31">
      <c r="A134" s="68">
        <f t="shared" si="0"/>
        <v>106</v>
      </c>
      <c r="B134" s="47" t="s">
        <v>363</v>
      </c>
      <c r="C134" s="42" t="s">
        <v>27</v>
      </c>
      <c r="D134" s="48" t="s">
        <v>143</v>
      </c>
      <c r="E134" s="38"/>
    </row>
    <row r="135" spans="1:5" s="39" customFormat="1" ht="33" customHeight="1">
      <c r="A135" s="68">
        <f t="shared" si="0"/>
        <v>107</v>
      </c>
      <c r="B135" s="47" t="s">
        <v>364</v>
      </c>
      <c r="C135" s="42" t="s">
        <v>27</v>
      </c>
      <c r="D135" s="48" t="s">
        <v>122</v>
      </c>
      <c r="E135" s="38"/>
    </row>
    <row r="136" spans="1:5" s="39" customFormat="1">
      <c r="A136" s="68">
        <f t="shared" si="0"/>
        <v>108</v>
      </c>
      <c r="B136" s="47" t="s">
        <v>365</v>
      </c>
      <c r="C136" s="42" t="s">
        <v>27</v>
      </c>
      <c r="D136" s="48" t="s">
        <v>144</v>
      </c>
      <c r="E136" s="38"/>
    </row>
    <row r="137" spans="1:5" s="39" customFormat="1" ht="31">
      <c r="A137" s="68">
        <f t="shared" si="0"/>
        <v>109</v>
      </c>
      <c r="B137" s="47" t="s">
        <v>366</v>
      </c>
      <c r="C137" s="42" t="s">
        <v>27</v>
      </c>
      <c r="D137" s="48" t="s">
        <v>145</v>
      </c>
      <c r="E137" s="38"/>
    </row>
    <row r="138" spans="1:5" s="39" customFormat="1" ht="62">
      <c r="A138" s="68">
        <f t="shared" si="0"/>
        <v>110</v>
      </c>
      <c r="B138" s="47" t="s">
        <v>149</v>
      </c>
      <c r="C138" s="42" t="s">
        <v>27</v>
      </c>
      <c r="D138" s="48" t="s">
        <v>146</v>
      </c>
      <c r="E138" s="38"/>
    </row>
    <row r="139" spans="1:5" s="39" customFormat="1" ht="62">
      <c r="A139" s="68">
        <f t="shared" si="0"/>
        <v>111</v>
      </c>
      <c r="B139" s="47" t="s">
        <v>148</v>
      </c>
      <c r="C139" s="42" t="s">
        <v>27</v>
      </c>
      <c r="D139" s="48" t="s">
        <v>147</v>
      </c>
      <c r="E139" s="38"/>
    </row>
    <row r="140" spans="1:5" s="39" customFormat="1" ht="62">
      <c r="A140" s="68">
        <f t="shared" si="0"/>
        <v>112</v>
      </c>
      <c r="B140" s="47" t="s">
        <v>150</v>
      </c>
      <c r="C140" s="42" t="s">
        <v>27</v>
      </c>
      <c r="D140" s="48" t="s">
        <v>151</v>
      </c>
      <c r="E140" s="38"/>
    </row>
    <row r="141" spans="1:5" s="39" customFormat="1" ht="62">
      <c r="A141" s="68">
        <f t="shared" si="0"/>
        <v>113</v>
      </c>
      <c r="B141" s="47" t="s">
        <v>152</v>
      </c>
      <c r="C141" s="42" t="s">
        <v>27</v>
      </c>
      <c r="D141" s="48" t="s">
        <v>153</v>
      </c>
      <c r="E141" s="38"/>
    </row>
    <row r="142" spans="1:5" s="39" customFormat="1" ht="62">
      <c r="A142" s="68">
        <f t="shared" si="0"/>
        <v>114</v>
      </c>
      <c r="B142" s="47" t="s">
        <v>154</v>
      </c>
      <c r="C142" s="42" t="s">
        <v>27</v>
      </c>
      <c r="D142" s="48" t="s">
        <v>155</v>
      </c>
      <c r="E142" s="38"/>
    </row>
    <row r="143" spans="1:5" s="39" customFormat="1" ht="62">
      <c r="A143" s="68">
        <f t="shared" si="0"/>
        <v>115</v>
      </c>
      <c r="B143" s="47" t="s">
        <v>157</v>
      </c>
      <c r="C143" s="42" t="s">
        <v>27</v>
      </c>
      <c r="D143" s="48" t="s">
        <v>156</v>
      </c>
      <c r="E143" s="38"/>
    </row>
    <row r="144" spans="1:5" s="39" customFormat="1" ht="124">
      <c r="A144" s="68">
        <f t="shared" si="0"/>
        <v>116</v>
      </c>
      <c r="B144" s="47" t="s">
        <v>159</v>
      </c>
      <c r="C144" s="42" t="s">
        <v>27</v>
      </c>
      <c r="D144" s="48" t="s">
        <v>158</v>
      </c>
      <c r="E144" s="38"/>
    </row>
    <row r="145" spans="1:5" s="39" customFormat="1" ht="46.5">
      <c r="A145" s="68">
        <f t="shared" si="0"/>
        <v>117</v>
      </c>
      <c r="B145" s="47" t="s">
        <v>161</v>
      </c>
      <c r="C145" s="42" t="s">
        <v>26</v>
      </c>
      <c r="D145" s="48" t="s">
        <v>160</v>
      </c>
      <c r="E145" s="38"/>
    </row>
    <row r="146" spans="1:5" s="39" customFormat="1" ht="46.5">
      <c r="A146" s="68">
        <f t="shared" si="0"/>
        <v>118</v>
      </c>
      <c r="B146" s="47" t="s">
        <v>162</v>
      </c>
      <c r="C146" s="42" t="s">
        <v>26</v>
      </c>
      <c r="D146" s="48" t="s">
        <v>163</v>
      </c>
      <c r="E146" s="38"/>
    </row>
    <row r="147" spans="1:5" s="39" customFormat="1" ht="46.5">
      <c r="A147" s="68">
        <f t="shared" si="0"/>
        <v>119</v>
      </c>
      <c r="B147" s="47" t="s">
        <v>165</v>
      </c>
      <c r="C147" s="42" t="s">
        <v>26</v>
      </c>
      <c r="D147" s="48" t="s">
        <v>164</v>
      </c>
      <c r="E147" s="38"/>
    </row>
    <row r="148" spans="1:5" s="39" customFormat="1" ht="46.5">
      <c r="A148" s="68">
        <f t="shared" si="0"/>
        <v>120</v>
      </c>
      <c r="B148" s="47" t="s">
        <v>167</v>
      </c>
      <c r="C148" s="42" t="s">
        <v>26</v>
      </c>
      <c r="D148" s="48" t="s">
        <v>166</v>
      </c>
      <c r="E148" s="38"/>
    </row>
    <row r="149" spans="1:5" s="39" customFormat="1" ht="46.5">
      <c r="A149" s="68">
        <f t="shared" si="0"/>
        <v>121</v>
      </c>
      <c r="B149" s="47" t="s">
        <v>168</v>
      </c>
      <c r="C149" s="42" t="s">
        <v>26</v>
      </c>
      <c r="D149" s="48" t="s">
        <v>169</v>
      </c>
      <c r="E149" s="38"/>
    </row>
    <row r="150" spans="1:5" s="39" customFormat="1" ht="46.5">
      <c r="A150" s="68">
        <f t="shared" si="0"/>
        <v>122</v>
      </c>
      <c r="B150" s="47" t="s">
        <v>170</v>
      </c>
      <c r="C150" s="42" t="s">
        <v>26</v>
      </c>
      <c r="D150" s="48" t="s">
        <v>171</v>
      </c>
      <c r="E150" s="38"/>
    </row>
    <row r="151" spans="1:5" s="39" customFormat="1">
      <c r="A151" s="68">
        <f t="shared" si="0"/>
        <v>123</v>
      </c>
      <c r="B151" s="47" t="s">
        <v>172</v>
      </c>
      <c r="C151" s="42" t="s">
        <v>27</v>
      </c>
      <c r="D151" s="48" t="s">
        <v>173</v>
      </c>
      <c r="E151" s="38"/>
    </row>
    <row r="152" spans="1:5" s="39" customFormat="1">
      <c r="A152" s="68">
        <f t="shared" si="0"/>
        <v>124</v>
      </c>
      <c r="B152" s="47" t="s">
        <v>174</v>
      </c>
      <c r="C152" s="42" t="s">
        <v>27</v>
      </c>
      <c r="D152" s="48" t="s">
        <v>175</v>
      </c>
      <c r="E152" s="38"/>
    </row>
    <row r="153" spans="1:5" s="39" customFormat="1">
      <c r="A153" s="68">
        <f t="shared" si="0"/>
        <v>125</v>
      </c>
      <c r="B153" s="47" t="s">
        <v>176</v>
      </c>
      <c r="C153" s="42" t="s">
        <v>27</v>
      </c>
      <c r="D153" s="48" t="s">
        <v>177</v>
      </c>
      <c r="E153" s="38"/>
    </row>
    <row r="154" spans="1:5" s="39" customFormat="1">
      <c r="A154" s="68">
        <f t="shared" si="0"/>
        <v>126</v>
      </c>
      <c r="B154" s="47" t="s">
        <v>178</v>
      </c>
      <c r="C154" s="42" t="s">
        <v>27</v>
      </c>
      <c r="D154" s="48" t="s">
        <v>179</v>
      </c>
      <c r="E154" s="38"/>
    </row>
    <row r="155" spans="1:5" s="39" customFormat="1">
      <c r="A155" s="68">
        <f t="shared" si="0"/>
        <v>127</v>
      </c>
      <c r="B155" s="47" t="s">
        <v>180</v>
      </c>
      <c r="C155" s="42" t="s">
        <v>27</v>
      </c>
      <c r="D155" s="48" t="s">
        <v>21</v>
      </c>
      <c r="E155" s="38"/>
    </row>
    <row r="156" spans="1:5" s="39" customFormat="1">
      <c r="A156" s="68">
        <f t="shared" si="0"/>
        <v>128</v>
      </c>
      <c r="B156" s="47" t="s">
        <v>181</v>
      </c>
      <c r="C156" s="42" t="s">
        <v>27</v>
      </c>
      <c r="D156" s="48" t="s">
        <v>21</v>
      </c>
      <c r="E156" s="38"/>
    </row>
    <row r="157" spans="1:5" s="39" customFormat="1">
      <c r="A157" s="68">
        <f t="shared" si="0"/>
        <v>129</v>
      </c>
      <c r="B157" s="47" t="s">
        <v>182</v>
      </c>
      <c r="C157" s="42" t="s">
        <v>27</v>
      </c>
      <c r="D157" s="48" t="s">
        <v>183</v>
      </c>
      <c r="E157" s="38"/>
    </row>
    <row r="158" spans="1:5" s="39" customFormat="1">
      <c r="A158" s="68">
        <f t="shared" si="0"/>
        <v>130</v>
      </c>
      <c r="B158" s="47" t="s">
        <v>184</v>
      </c>
      <c r="C158" s="42" t="s">
        <v>27</v>
      </c>
      <c r="D158" s="48" t="s">
        <v>185</v>
      </c>
      <c r="E158" s="38"/>
    </row>
    <row r="159" spans="1:5" s="39" customFormat="1">
      <c r="A159" s="68">
        <f t="shared" si="0"/>
        <v>131</v>
      </c>
      <c r="B159" s="47" t="s">
        <v>186</v>
      </c>
      <c r="C159" s="42" t="s">
        <v>27</v>
      </c>
      <c r="D159" s="48" t="s">
        <v>187</v>
      </c>
      <c r="E159" s="38"/>
    </row>
    <row r="160" spans="1:5" s="39" customFormat="1">
      <c r="A160" s="68">
        <f t="shared" si="0"/>
        <v>132</v>
      </c>
      <c r="B160" s="47" t="s">
        <v>340</v>
      </c>
      <c r="C160" s="42" t="s">
        <v>27</v>
      </c>
      <c r="D160" s="48" t="s">
        <v>188</v>
      </c>
      <c r="E160" s="38"/>
    </row>
    <row r="161" spans="1:5" s="39" customFormat="1">
      <c r="A161" s="68">
        <f t="shared" si="0"/>
        <v>133</v>
      </c>
      <c r="B161" s="47" t="s">
        <v>341</v>
      </c>
      <c r="C161" s="42" t="s">
        <v>27</v>
      </c>
      <c r="D161" s="48" t="s">
        <v>189</v>
      </c>
      <c r="E161" s="38"/>
    </row>
    <row r="162" spans="1:5" s="39" customFormat="1" ht="65.25" customHeight="1">
      <c r="A162" s="68">
        <f t="shared" si="0"/>
        <v>134</v>
      </c>
      <c r="B162" s="47" t="s">
        <v>190</v>
      </c>
      <c r="C162" s="42" t="s">
        <v>27</v>
      </c>
      <c r="D162" s="48" t="s">
        <v>191</v>
      </c>
      <c r="E162" s="38"/>
    </row>
    <row r="163" spans="1:5" s="39" customFormat="1" ht="63" customHeight="1">
      <c r="A163" s="68">
        <f t="shared" si="0"/>
        <v>135</v>
      </c>
      <c r="B163" s="47" t="s">
        <v>192</v>
      </c>
      <c r="C163" s="42" t="s">
        <v>27</v>
      </c>
      <c r="D163" s="48" t="s">
        <v>193</v>
      </c>
      <c r="E163" s="38"/>
    </row>
    <row r="164" spans="1:5" s="39" customFormat="1" ht="49.5" customHeight="1">
      <c r="A164" s="68">
        <f t="shared" si="0"/>
        <v>136</v>
      </c>
      <c r="B164" s="47" t="s">
        <v>194</v>
      </c>
      <c r="C164" s="42" t="s">
        <v>27</v>
      </c>
      <c r="D164" s="48" t="s">
        <v>195</v>
      </c>
      <c r="E164" s="38"/>
    </row>
    <row r="165" spans="1:5" s="39" customFormat="1" ht="60" customHeight="1">
      <c r="A165" s="68">
        <f t="shared" si="0"/>
        <v>137</v>
      </c>
      <c r="B165" s="47" t="s">
        <v>196</v>
      </c>
      <c r="C165" s="42" t="s">
        <v>10</v>
      </c>
      <c r="D165" s="48">
        <v>13.2</v>
      </c>
      <c r="E165" s="38"/>
    </row>
    <row r="166" spans="1:5" s="39" customFormat="1" ht="48" customHeight="1">
      <c r="A166" s="68">
        <f t="shared" si="0"/>
        <v>138</v>
      </c>
      <c r="B166" s="47" t="s">
        <v>197</v>
      </c>
      <c r="C166" s="42" t="s">
        <v>10</v>
      </c>
      <c r="D166" s="48">
        <v>13.2</v>
      </c>
      <c r="E166" s="38"/>
    </row>
    <row r="167" spans="1:5" s="39" customFormat="1" ht="48" customHeight="1">
      <c r="A167" s="68">
        <f t="shared" si="0"/>
        <v>139</v>
      </c>
      <c r="B167" s="47" t="s">
        <v>198</v>
      </c>
      <c r="C167" s="42" t="s">
        <v>10</v>
      </c>
      <c r="D167" s="48">
        <v>13.2</v>
      </c>
      <c r="E167" s="38"/>
    </row>
    <row r="168" spans="1:5" s="39" customFormat="1" ht="54" customHeight="1">
      <c r="A168" s="68">
        <f t="shared" si="0"/>
        <v>140</v>
      </c>
      <c r="B168" s="47" t="s">
        <v>201</v>
      </c>
      <c r="C168" s="42" t="s">
        <v>10</v>
      </c>
      <c r="D168" s="48">
        <v>21.9</v>
      </c>
      <c r="E168" s="38"/>
    </row>
    <row r="169" spans="1:5" s="39" customFormat="1" ht="82.5" customHeight="1">
      <c r="A169" s="68">
        <f t="shared" si="0"/>
        <v>141</v>
      </c>
      <c r="B169" s="47" t="s">
        <v>342</v>
      </c>
      <c r="C169" s="42" t="s">
        <v>199</v>
      </c>
      <c r="D169" s="48" t="s">
        <v>200</v>
      </c>
      <c r="E169" s="38"/>
    </row>
    <row r="170" spans="1:5" s="39" customFormat="1" ht="82.5" customHeight="1">
      <c r="A170" s="68">
        <f t="shared" si="0"/>
        <v>142</v>
      </c>
      <c r="B170" s="47" t="s">
        <v>203</v>
      </c>
      <c r="C170" s="42" t="s">
        <v>27</v>
      </c>
      <c r="D170" s="48" t="s">
        <v>202</v>
      </c>
      <c r="E170" s="38"/>
    </row>
    <row r="171" spans="1:5" s="39" customFormat="1" ht="37.5" customHeight="1">
      <c r="A171" s="68">
        <f t="shared" si="0"/>
        <v>143</v>
      </c>
      <c r="B171" s="47" t="s">
        <v>204</v>
      </c>
      <c r="C171" s="42" t="s">
        <v>26</v>
      </c>
      <c r="D171" s="48" t="s">
        <v>205</v>
      </c>
      <c r="E171" s="38"/>
    </row>
    <row r="172" spans="1:5" s="39" customFormat="1" ht="32.25" customHeight="1">
      <c r="A172" s="68">
        <f t="shared" si="0"/>
        <v>144</v>
      </c>
      <c r="B172" s="47" t="s">
        <v>206</v>
      </c>
      <c r="C172" s="42" t="s">
        <v>26</v>
      </c>
      <c r="D172" s="48" t="s">
        <v>207</v>
      </c>
      <c r="E172" s="38"/>
    </row>
    <row r="173" spans="1:5" s="39" customFormat="1" ht="32.25" customHeight="1">
      <c r="A173" s="68">
        <f t="shared" si="0"/>
        <v>145</v>
      </c>
      <c r="B173" s="47" t="s">
        <v>208</v>
      </c>
      <c r="C173" s="42" t="s">
        <v>27</v>
      </c>
      <c r="D173" s="48" t="s">
        <v>209</v>
      </c>
      <c r="E173" s="38"/>
    </row>
    <row r="174" spans="1:5" s="39" customFormat="1" ht="65.25" customHeight="1">
      <c r="A174" s="68">
        <f t="shared" si="0"/>
        <v>146</v>
      </c>
      <c r="B174" s="47" t="s">
        <v>210</v>
      </c>
      <c r="C174" s="42" t="s">
        <v>27</v>
      </c>
      <c r="D174" s="48" t="s">
        <v>211</v>
      </c>
      <c r="E174" s="38"/>
    </row>
    <row r="175" spans="1:5" s="39" customFormat="1" ht="229.5" customHeight="1">
      <c r="A175" s="68">
        <f t="shared" si="0"/>
        <v>147</v>
      </c>
      <c r="B175" s="47" t="s">
        <v>212</v>
      </c>
      <c r="C175" s="42" t="s">
        <v>10</v>
      </c>
      <c r="D175" s="48">
        <v>4.4000000000000004</v>
      </c>
      <c r="E175" s="38"/>
    </row>
    <row r="176" spans="1:5" s="39" customFormat="1" ht="31">
      <c r="A176" s="68">
        <f t="shared" si="0"/>
        <v>148</v>
      </c>
      <c r="B176" s="47" t="s">
        <v>213</v>
      </c>
      <c r="C176" s="42" t="s">
        <v>18</v>
      </c>
      <c r="D176" s="48">
        <v>4</v>
      </c>
      <c r="E176" s="38"/>
    </row>
    <row r="177" spans="1:5" s="39" customFormat="1" ht="31">
      <c r="A177" s="68">
        <f t="shared" si="0"/>
        <v>149</v>
      </c>
      <c r="B177" s="47" t="s">
        <v>214</v>
      </c>
      <c r="C177" s="42" t="s">
        <v>18</v>
      </c>
      <c r="D177" s="48">
        <v>3</v>
      </c>
      <c r="E177" s="38"/>
    </row>
    <row r="178" spans="1:5" s="39" customFormat="1" ht="31">
      <c r="A178" s="68">
        <f t="shared" si="0"/>
        <v>150</v>
      </c>
      <c r="B178" s="47" t="s">
        <v>215</v>
      </c>
      <c r="C178" s="42" t="s">
        <v>18</v>
      </c>
      <c r="D178" s="48">
        <v>5</v>
      </c>
      <c r="E178" s="38"/>
    </row>
    <row r="179" spans="1:5" s="39" customFormat="1" ht="31">
      <c r="A179" s="68">
        <f t="shared" si="0"/>
        <v>151</v>
      </c>
      <c r="B179" s="47" t="s">
        <v>216</v>
      </c>
      <c r="C179" s="42" t="s">
        <v>18</v>
      </c>
      <c r="D179" s="48">
        <v>10</v>
      </c>
      <c r="E179" s="38"/>
    </row>
    <row r="180" spans="1:5" s="39" customFormat="1" ht="31">
      <c r="A180" s="68">
        <f t="shared" si="0"/>
        <v>152</v>
      </c>
      <c r="B180" s="47" t="s">
        <v>217</v>
      </c>
      <c r="C180" s="42" t="s">
        <v>18</v>
      </c>
      <c r="D180" s="48">
        <v>1</v>
      </c>
      <c r="E180" s="38"/>
    </row>
    <row r="181" spans="1:5" s="39" customFormat="1" ht="31">
      <c r="A181" s="68">
        <f t="shared" si="0"/>
        <v>153</v>
      </c>
      <c r="B181" s="47" t="s">
        <v>218</v>
      </c>
      <c r="C181" s="42" t="s">
        <v>18</v>
      </c>
      <c r="D181" s="48">
        <v>5</v>
      </c>
      <c r="E181" s="38"/>
    </row>
    <row r="182" spans="1:5" s="39" customFormat="1" ht="93">
      <c r="A182" s="68">
        <f t="shared" si="0"/>
        <v>154</v>
      </c>
      <c r="B182" s="47" t="s">
        <v>370</v>
      </c>
      <c r="C182" s="42" t="s">
        <v>219</v>
      </c>
      <c r="D182" s="48" t="s">
        <v>220</v>
      </c>
      <c r="E182" s="38"/>
    </row>
    <row r="183" spans="1:5" s="39" customFormat="1">
      <c r="A183" s="68">
        <f t="shared" si="0"/>
        <v>155</v>
      </c>
      <c r="B183" s="47" t="s">
        <v>372</v>
      </c>
      <c r="C183" s="42" t="s">
        <v>371</v>
      </c>
      <c r="D183" s="48" t="s">
        <v>284</v>
      </c>
      <c r="E183" s="38"/>
    </row>
    <row r="184" spans="1:5" s="39" customFormat="1" ht="29.25" customHeight="1">
      <c r="A184" s="68">
        <f t="shared" si="0"/>
        <v>156</v>
      </c>
      <c r="B184" s="45" t="s">
        <v>367</v>
      </c>
      <c r="C184" s="42"/>
      <c r="D184" s="48"/>
      <c r="E184" s="38"/>
    </row>
    <row r="185" spans="1:5" s="39" customFormat="1" ht="31">
      <c r="A185" s="68">
        <f t="shared" si="0"/>
        <v>157</v>
      </c>
      <c r="B185" s="47" t="s">
        <v>368</v>
      </c>
      <c r="C185" s="42" t="s">
        <v>18</v>
      </c>
      <c r="D185" s="48">
        <v>1</v>
      </c>
      <c r="E185" s="38"/>
    </row>
    <row r="186" spans="1:5" s="39" customFormat="1" ht="46.5">
      <c r="A186" s="68">
        <f t="shared" si="0"/>
        <v>158</v>
      </c>
      <c r="B186" s="47" t="s">
        <v>369</v>
      </c>
      <c r="C186" s="42" t="s">
        <v>18</v>
      </c>
      <c r="D186" s="48">
        <v>1</v>
      </c>
      <c r="E186" s="38"/>
    </row>
    <row r="187" spans="1:5" s="39" customFormat="1">
      <c r="A187" s="104" t="s">
        <v>484</v>
      </c>
      <c r="B187" s="105"/>
      <c r="C187" s="105"/>
      <c r="D187" s="106"/>
      <c r="E187" s="38"/>
    </row>
    <row r="188" spans="1:5" s="39" customFormat="1" ht="46.5">
      <c r="A188" s="83">
        <v>159</v>
      </c>
      <c r="B188" s="47" t="s">
        <v>475</v>
      </c>
      <c r="C188" s="81" t="s">
        <v>18</v>
      </c>
      <c r="D188" s="82">
        <v>1</v>
      </c>
      <c r="E188" s="38"/>
    </row>
    <row r="189" spans="1:5" s="39" customFormat="1" ht="31">
      <c r="A189" s="83">
        <f t="shared" ref="A189:A197" si="1">A188+1</f>
        <v>160</v>
      </c>
      <c r="B189" s="47" t="s">
        <v>474</v>
      </c>
      <c r="C189" s="81" t="s">
        <v>18</v>
      </c>
      <c r="D189" s="48">
        <v>1</v>
      </c>
      <c r="E189" s="38"/>
    </row>
    <row r="190" spans="1:5" s="39" customFormat="1" ht="31">
      <c r="A190" s="68">
        <f t="shared" si="1"/>
        <v>161</v>
      </c>
      <c r="B190" s="47" t="s">
        <v>476</v>
      </c>
      <c r="C190" s="81" t="s">
        <v>18</v>
      </c>
      <c r="D190" s="48">
        <v>2</v>
      </c>
      <c r="E190" s="38"/>
    </row>
    <row r="191" spans="1:5" s="39" customFormat="1" ht="31">
      <c r="A191" s="68">
        <f>A190+1</f>
        <v>162</v>
      </c>
      <c r="B191" s="47" t="s">
        <v>477</v>
      </c>
      <c r="C191" s="81" t="s">
        <v>18</v>
      </c>
      <c r="D191" s="48">
        <v>1</v>
      </c>
      <c r="E191" s="38"/>
    </row>
    <row r="192" spans="1:5" s="39" customFormat="1" ht="31">
      <c r="A192" s="68">
        <f t="shared" si="1"/>
        <v>163</v>
      </c>
      <c r="B192" s="47" t="s">
        <v>478</v>
      </c>
      <c r="C192" s="81" t="s">
        <v>18</v>
      </c>
      <c r="D192" s="48">
        <v>1</v>
      </c>
      <c r="E192" s="38"/>
    </row>
    <row r="193" spans="1:5" s="39" customFormat="1" ht="31">
      <c r="A193" s="68">
        <f t="shared" si="1"/>
        <v>164</v>
      </c>
      <c r="B193" s="47" t="s">
        <v>479</v>
      </c>
      <c r="C193" s="81" t="s">
        <v>18</v>
      </c>
      <c r="D193" s="48">
        <v>3</v>
      </c>
      <c r="E193" s="38"/>
    </row>
    <row r="194" spans="1:5" s="39" customFormat="1">
      <c r="A194" s="68">
        <f t="shared" si="1"/>
        <v>165</v>
      </c>
      <c r="B194" s="47" t="s">
        <v>480</v>
      </c>
      <c r="C194" s="81" t="s">
        <v>18</v>
      </c>
      <c r="D194" s="48">
        <v>1</v>
      </c>
      <c r="E194" s="38"/>
    </row>
    <row r="195" spans="1:5" s="39" customFormat="1" ht="33" customHeight="1">
      <c r="A195" s="68">
        <f t="shared" si="1"/>
        <v>166</v>
      </c>
      <c r="B195" s="47" t="s">
        <v>481</v>
      </c>
      <c r="C195" s="81" t="s">
        <v>18</v>
      </c>
      <c r="D195" s="48">
        <v>1</v>
      </c>
      <c r="E195" s="38"/>
    </row>
    <row r="196" spans="1:5" s="39" customFormat="1">
      <c r="A196" s="68">
        <f t="shared" si="1"/>
        <v>167</v>
      </c>
      <c r="B196" s="47" t="s">
        <v>482</v>
      </c>
      <c r="C196" s="81" t="s">
        <v>18</v>
      </c>
      <c r="D196" s="48">
        <v>1</v>
      </c>
      <c r="E196" s="38"/>
    </row>
    <row r="197" spans="1:5" s="39" customFormat="1" ht="31">
      <c r="A197" s="68">
        <f t="shared" si="1"/>
        <v>168</v>
      </c>
      <c r="B197" s="47" t="s">
        <v>483</v>
      </c>
      <c r="C197" s="81" t="s">
        <v>18</v>
      </c>
      <c r="D197" s="48">
        <v>1</v>
      </c>
      <c r="E197" s="38"/>
    </row>
    <row r="198" spans="1:5" s="39" customFormat="1" ht="22.5" customHeight="1">
      <c r="A198" s="94" t="s">
        <v>221</v>
      </c>
      <c r="B198" s="95"/>
      <c r="C198" s="95"/>
      <c r="D198" s="96"/>
      <c r="E198" s="38"/>
    </row>
    <row r="199" spans="1:5" s="39" customFormat="1" ht="62">
      <c r="A199" s="68">
        <v>169</v>
      </c>
      <c r="B199" s="47" t="s">
        <v>222</v>
      </c>
      <c r="C199" s="42" t="s">
        <v>27</v>
      </c>
      <c r="D199" s="48" t="s">
        <v>155</v>
      </c>
      <c r="E199" s="38"/>
    </row>
    <row r="200" spans="1:5" s="39" customFormat="1" ht="62">
      <c r="A200" s="68">
        <f t="shared" si="0"/>
        <v>170</v>
      </c>
      <c r="B200" s="47" t="s">
        <v>223</v>
      </c>
      <c r="C200" s="42" t="s">
        <v>27</v>
      </c>
      <c r="D200" s="48" t="s">
        <v>224</v>
      </c>
      <c r="E200" s="38"/>
    </row>
    <row r="201" spans="1:5" s="39" customFormat="1" ht="31">
      <c r="A201" s="68">
        <f t="shared" si="0"/>
        <v>171</v>
      </c>
      <c r="B201" s="47" t="s">
        <v>225</v>
      </c>
      <c r="C201" s="42" t="s">
        <v>30</v>
      </c>
      <c r="D201" s="48">
        <v>0.4</v>
      </c>
      <c r="E201" s="38"/>
    </row>
    <row r="202" spans="1:5" s="39" customFormat="1" ht="31">
      <c r="A202" s="68">
        <f t="shared" si="0"/>
        <v>172</v>
      </c>
      <c r="B202" s="47" t="s">
        <v>226</v>
      </c>
      <c r="C202" s="42" t="s">
        <v>30</v>
      </c>
      <c r="D202" s="48">
        <v>6.4</v>
      </c>
      <c r="E202" s="38"/>
    </row>
    <row r="203" spans="1:5" s="39" customFormat="1" ht="31">
      <c r="A203" s="68">
        <f t="shared" si="0"/>
        <v>173</v>
      </c>
      <c r="B203" s="47" t="s">
        <v>343</v>
      </c>
      <c r="C203" s="42" t="s">
        <v>30</v>
      </c>
      <c r="D203" s="48">
        <v>4.7</v>
      </c>
      <c r="E203" s="38"/>
    </row>
    <row r="204" spans="1:5" s="39" customFormat="1" ht="31">
      <c r="A204" s="68">
        <f t="shared" si="0"/>
        <v>174</v>
      </c>
      <c r="B204" s="47" t="s">
        <v>227</v>
      </c>
      <c r="C204" s="42" t="s">
        <v>30</v>
      </c>
      <c r="D204" s="48">
        <v>0.5</v>
      </c>
      <c r="E204" s="38"/>
    </row>
    <row r="205" spans="1:5" s="39" customFormat="1">
      <c r="A205" s="68">
        <f t="shared" si="0"/>
        <v>175</v>
      </c>
      <c r="B205" s="47" t="s">
        <v>228</v>
      </c>
      <c r="C205" s="42" t="s">
        <v>27</v>
      </c>
      <c r="D205" s="48" t="s">
        <v>229</v>
      </c>
      <c r="E205" s="38"/>
    </row>
    <row r="206" spans="1:5" s="39" customFormat="1">
      <c r="A206" s="68">
        <f t="shared" ref="A206:A219" si="2">A205+1</f>
        <v>176</v>
      </c>
      <c r="B206" s="47" t="s">
        <v>230</v>
      </c>
      <c r="C206" s="42" t="s">
        <v>27</v>
      </c>
      <c r="D206" s="48" t="s">
        <v>231</v>
      </c>
      <c r="E206" s="38"/>
    </row>
    <row r="207" spans="1:5" s="39" customFormat="1">
      <c r="A207" s="68">
        <f t="shared" si="2"/>
        <v>177</v>
      </c>
      <c r="B207" s="47" t="s">
        <v>232</v>
      </c>
      <c r="C207" s="42" t="s">
        <v>27</v>
      </c>
      <c r="D207" s="48" t="s">
        <v>233</v>
      </c>
      <c r="E207" s="38"/>
    </row>
    <row r="208" spans="1:5" s="39" customFormat="1">
      <c r="A208" s="68">
        <f t="shared" si="2"/>
        <v>178</v>
      </c>
      <c r="B208" s="47" t="s">
        <v>234</v>
      </c>
      <c r="C208" s="42" t="s">
        <v>27</v>
      </c>
      <c r="D208" s="48" t="s">
        <v>235</v>
      </c>
      <c r="E208" s="38"/>
    </row>
    <row r="209" spans="1:10" s="39" customFormat="1">
      <c r="A209" s="68">
        <f t="shared" si="2"/>
        <v>179</v>
      </c>
      <c r="B209" s="47" t="s">
        <v>236</v>
      </c>
      <c r="C209" s="42" t="s">
        <v>27</v>
      </c>
      <c r="D209" s="48" t="s">
        <v>237</v>
      </c>
      <c r="E209" s="38"/>
    </row>
    <row r="210" spans="1:10" s="39" customFormat="1">
      <c r="A210" s="68">
        <f t="shared" si="2"/>
        <v>180</v>
      </c>
      <c r="B210" s="47" t="s">
        <v>238</v>
      </c>
      <c r="C210" s="42" t="s">
        <v>27</v>
      </c>
      <c r="D210" s="48" t="s">
        <v>239</v>
      </c>
      <c r="E210" s="38"/>
    </row>
    <row r="211" spans="1:10" s="39" customFormat="1" ht="170.5">
      <c r="A211" s="68">
        <f t="shared" si="2"/>
        <v>181</v>
      </c>
      <c r="B211" s="47" t="s">
        <v>240</v>
      </c>
      <c r="C211" s="42" t="s">
        <v>25</v>
      </c>
      <c r="D211" s="42">
        <v>6</v>
      </c>
      <c r="E211" s="38"/>
    </row>
    <row r="212" spans="1:10" s="39" customFormat="1" ht="62">
      <c r="A212" s="68">
        <f t="shared" si="2"/>
        <v>182</v>
      </c>
      <c r="B212" s="47" t="s">
        <v>353</v>
      </c>
      <c r="C212" s="42" t="s">
        <v>10</v>
      </c>
      <c r="D212" s="48">
        <v>3.7</v>
      </c>
      <c r="E212" s="38"/>
    </row>
    <row r="213" spans="1:10" s="39" customFormat="1" ht="46.5">
      <c r="A213" s="68">
        <f t="shared" si="2"/>
        <v>183</v>
      </c>
      <c r="B213" s="47" t="s">
        <v>344</v>
      </c>
      <c r="C213" s="42" t="s">
        <v>10</v>
      </c>
      <c r="D213" s="48">
        <v>3.7</v>
      </c>
      <c r="E213" s="38"/>
    </row>
    <row r="214" spans="1:10" s="39" customFormat="1" ht="31">
      <c r="A214" s="68">
        <f t="shared" si="2"/>
        <v>184</v>
      </c>
      <c r="B214" s="47" t="s">
        <v>241</v>
      </c>
      <c r="C214" s="42" t="s">
        <v>30</v>
      </c>
      <c r="D214" s="48">
        <v>4</v>
      </c>
      <c r="E214" s="38"/>
    </row>
    <row r="215" spans="1:10" s="39" customFormat="1" ht="77.5">
      <c r="A215" s="68">
        <f t="shared" si="2"/>
        <v>185</v>
      </c>
      <c r="B215" s="47" t="s">
        <v>243</v>
      </c>
      <c r="C215" s="42" t="s">
        <v>27</v>
      </c>
      <c r="D215" s="48" t="s">
        <v>242</v>
      </c>
      <c r="E215" s="69"/>
      <c r="F215" s="70"/>
      <c r="G215" s="70"/>
      <c r="H215" s="70"/>
      <c r="I215" s="70"/>
      <c r="J215" s="70"/>
    </row>
    <row r="216" spans="1:10" s="39" customFormat="1" ht="62">
      <c r="A216" s="68">
        <f t="shared" si="2"/>
        <v>186</v>
      </c>
      <c r="B216" s="47" t="s">
        <v>244</v>
      </c>
      <c r="C216" s="42" t="s">
        <v>27</v>
      </c>
      <c r="D216" s="48" t="s">
        <v>245</v>
      </c>
      <c r="E216" s="69"/>
      <c r="F216" s="70"/>
      <c r="G216" s="70"/>
      <c r="H216" s="70"/>
      <c r="I216" s="70"/>
      <c r="J216" s="70"/>
    </row>
    <row r="217" spans="1:10" s="39" customFormat="1" ht="62">
      <c r="A217" s="68">
        <f t="shared" si="2"/>
        <v>187</v>
      </c>
      <c r="B217" s="47" t="s">
        <v>354</v>
      </c>
      <c r="C217" s="42" t="s">
        <v>10</v>
      </c>
      <c r="D217" s="48">
        <v>1.7</v>
      </c>
      <c r="E217" s="69"/>
      <c r="F217" s="70"/>
      <c r="G217" s="70"/>
      <c r="H217" s="70"/>
      <c r="I217" s="70"/>
      <c r="J217" s="70"/>
    </row>
    <row r="218" spans="1:10" s="39" customFormat="1" ht="46.5">
      <c r="A218" s="68">
        <f t="shared" si="2"/>
        <v>188</v>
      </c>
      <c r="B218" s="47" t="s">
        <v>345</v>
      </c>
      <c r="C218" s="42" t="s">
        <v>10</v>
      </c>
      <c r="D218" s="48">
        <v>1.7</v>
      </c>
      <c r="E218" s="69"/>
      <c r="F218" s="70"/>
      <c r="G218" s="70"/>
      <c r="H218" s="70"/>
      <c r="I218" s="70"/>
      <c r="J218" s="70"/>
    </row>
    <row r="219" spans="1:10" s="39" customFormat="1" ht="77.5">
      <c r="A219" s="68">
        <f t="shared" si="2"/>
        <v>189</v>
      </c>
      <c r="B219" s="47" t="s">
        <v>283</v>
      </c>
      <c r="C219" s="42" t="s">
        <v>219</v>
      </c>
      <c r="D219" s="48" t="s">
        <v>257</v>
      </c>
      <c r="E219" s="69"/>
      <c r="F219" s="70"/>
      <c r="G219" s="70"/>
      <c r="H219" s="70"/>
      <c r="I219" s="70"/>
      <c r="J219" s="70"/>
    </row>
    <row r="220" spans="1:10" s="39" customFormat="1" ht="21" customHeight="1">
      <c r="A220" s="88" t="s">
        <v>285</v>
      </c>
      <c r="B220" s="89"/>
      <c r="C220" s="89"/>
      <c r="D220" s="90"/>
      <c r="E220" s="69"/>
      <c r="F220" s="70"/>
      <c r="G220" s="70"/>
      <c r="H220" s="70"/>
      <c r="I220" s="70"/>
      <c r="J220" s="70"/>
    </row>
    <row r="221" spans="1:10" s="39" customFormat="1" ht="20.25" customHeight="1">
      <c r="A221" s="68">
        <v>190</v>
      </c>
      <c r="B221" s="47" t="s">
        <v>246</v>
      </c>
      <c r="C221" s="42" t="s">
        <v>27</v>
      </c>
      <c r="D221" s="48" t="s">
        <v>247</v>
      </c>
      <c r="E221" s="97" t="s">
        <v>458</v>
      </c>
      <c r="F221" s="70"/>
      <c r="G221" s="70"/>
      <c r="H221" s="70"/>
      <c r="I221" s="70"/>
      <c r="J221" s="70"/>
    </row>
    <row r="222" spans="1:10" s="39" customFormat="1" ht="31">
      <c r="A222" s="68">
        <f t="shared" ref="A222:A235" si="3">A221+1</f>
        <v>191</v>
      </c>
      <c r="B222" s="47" t="s">
        <v>248</v>
      </c>
      <c r="C222" s="42" t="s">
        <v>27</v>
      </c>
      <c r="D222" s="48" t="s">
        <v>237</v>
      </c>
      <c r="E222" s="97"/>
      <c r="F222" s="70"/>
      <c r="G222" s="70"/>
      <c r="H222" s="70"/>
      <c r="I222" s="70"/>
      <c r="J222" s="70"/>
    </row>
    <row r="223" spans="1:10" s="39" customFormat="1" ht="20.25" customHeight="1">
      <c r="A223" s="68">
        <f t="shared" si="3"/>
        <v>192</v>
      </c>
      <c r="B223" s="47" t="s">
        <v>249</v>
      </c>
      <c r="C223" s="42" t="s">
        <v>27</v>
      </c>
      <c r="D223" s="48" t="s">
        <v>250</v>
      </c>
      <c r="E223" s="97"/>
      <c r="F223" s="70"/>
      <c r="G223" s="70"/>
      <c r="H223" s="70"/>
      <c r="I223" s="70"/>
      <c r="J223" s="70"/>
    </row>
    <row r="224" spans="1:10" s="39" customFormat="1" ht="20.25" customHeight="1">
      <c r="A224" s="68">
        <f t="shared" si="3"/>
        <v>193</v>
      </c>
      <c r="B224" s="47" t="s">
        <v>251</v>
      </c>
      <c r="C224" s="42" t="s">
        <v>27</v>
      </c>
      <c r="D224" s="48" t="s">
        <v>252</v>
      </c>
      <c r="E224" s="97"/>
      <c r="F224" s="70"/>
      <c r="G224" s="70"/>
      <c r="H224" s="70"/>
      <c r="I224" s="70"/>
      <c r="J224" s="70"/>
    </row>
    <row r="225" spans="1:10" s="39" customFormat="1" ht="20.25" customHeight="1">
      <c r="A225" s="68">
        <f>A224+1</f>
        <v>194</v>
      </c>
      <c r="B225" s="47" t="s">
        <v>254</v>
      </c>
      <c r="C225" s="42" t="s">
        <v>27</v>
      </c>
      <c r="D225" s="48" t="s">
        <v>253</v>
      </c>
      <c r="E225" s="97"/>
      <c r="F225" s="70"/>
      <c r="G225" s="70"/>
      <c r="H225" s="70"/>
      <c r="I225" s="70"/>
      <c r="J225" s="70"/>
    </row>
    <row r="226" spans="1:10" s="39" customFormat="1" ht="20.25" customHeight="1">
      <c r="A226" s="68">
        <f t="shared" si="3"/>
        <v>195</v>
      </c>
      <c r="B226" s="47" t="s">
        <v>255</v>
      </c>
      <c r="C226" s="42" t="s">
        <v>27</v>
      </c>
      <c r="D226" s="48" t="s">
        <v>256</v>
      </c>
      <c r="E226" s="97"/>
      <c r="F226" s="70"/>
      <c r="G226" s="70"/>
      <c r="H226" s="70"/>
      <c r="I226" s="70"/>
      <c r="J226" s="70"/>
    </row>
    <row r="227" spans="1:10" s="39" customFormat="1" ht="31">
      <c r="A227" s="68">
        <f t="shared" si="3"/>
        <v>196</v>
      </c>
      <c r="B227" s="47" t="s">
        <v>260</v>
      </c>
      <c r="C227" s="42" t="s">
        <v>27</v>
      </c>
      <c r="D227" s="48" t="s">
        <v>258</v>
      </c>
      <c r="E227" s="97"/>
      <c r="F227" s="70"/>
      <c r="G227" s="70"/>
      <c r="H227" s="70"/>
      <c r="I227" s="70"/>
      <c r="J227" s="70"/>
    </row>
    <row r="228" spans="1:10" s="39" customFormat="1" ht="31">
      <c r="A228" s="68">
        <f t="shared" si="3"/>
        <v>197</v>
      </c>
      <c r="B228" s="47" t="s">
        <v>261</v>
      </c>
      <c r="C228" s="42" t="s">
        <v>27</v>
      </c>
      <c r="D228" s="48" t="s">
        <v>259</v>
      </c>
      <c r="E228" s="97"/>
      <c r="F228" s="70"/>
      <c r="G228" s="70"/>
      <c r="H228" s="70"/>
      <c r="I228" s="70"/>
      <c r="J228" s="70"/>
    </row>
    <row r="229" spans="1:10" s="39" customFormat="1" ht="20.25" customHeight="1">
      <c r="A229" s="68">
        <f t="shared" si="3"/>
        <v>198</v>
      </c>
      <c r="B229" s="47" t="s">
        <v>263</v>
      </c>
      <c r="C229" s="42" t="s">
        <v>26</v>
      </c>
      <c r="D229" s="48" t="s">
        <v>262</v>
      </c>
      <c r="E229" s="97"/>
      <c r="F229" s="70"/>
      <c r="G229" s="70"/>
      <c r="H229" s="70"/>
      <c r="I229" s="70"/>
      <c r="J229" s="70"/>
    </row>
    <row r="230" spans="1:10" s="39" customFormat="1" ht="20.25" customHeight="1">
      <c r="A230" s="68">
        <f t="shared" si="3"/>
        <v>199</v>
      </c>
      <c r="B230" s="47" t="s">
        <v>264</v>
      </c>
      <c r="C230" s="42" t="s">
        <v>26</v>
      </c>
      <c r="D230" s="48" t="s">
        <v>265</v>
      </c>
      <c r="E230" s="97"/>
      <c r="F230" s="70"/>
      <c r="G230" s="70"/>
      <c r="H230" s="70"/>
      <c r="I230" s="70"/>
      <c r="J230" s="70"/>
    </row>
    <row r="231" spans="1:10" s="39" customFormat="1" ht="20.25" customHeight="1">
      <c r="A231" s="68">
        <f t="shared" si="3"/>
        <v>200</v>
      </c>
      <c r="B231" s="47" t="s">
        <v>266</v>
      </c>
      <c r="C231" s="42" t="s">
        <v>26</v>
      </c>
      <c r="D231" s="48" t="s">
        <v>267</v>
      </c>
      <c r="E231" s="97"/>
      <c r="F231" s="70"/>
      <c r="G231" s="70"/>
      <c r="H231" s="70"/>
      <c r="I231" s="70"/>
      <c r="J231" s="70"/>
    </row>
    <row r="232" spans="1:10" s="39" customFormat="1" ht="20.25" customHeight="1">
      <c r="A232" s="68">
        <f t="shared" si="3"/>
        <v>201</v>
      </c>
      <c r="B232" s="47" t="s">
        <v>268</v>
      </c>
      <c r="C232" s="42" t="s">
        <v>26</v>
      </c>
      <c r="D232" s="48" t="s">
        <v>269</v>
      </c>
      <c r="E232" s="97"/>
      <c r="F232" s="70"/>
      <c r="G232" s="70"/>
      <c r="H232" s="70"/>
      <c r="I232" s="70"/>
      <c r="J232" s="70"/>
    </row>
    <row r="233" spans="1:10" s="39" customFormat="1" ht="20.25" customHeight="1">
      <c r="A233" s="68">
        <f t="shared" si="3"/>
        <v>202</v>
      </c>
      <c r="B233" s="47" t="s">
        <v>270</v>
      </c>
      <c r="C233" s="42" t="s">
        <v>27</v>
      </c>
      <c r="D233" s="48" t="s">
        <v>231</v>
      </c>
      <c r="E233" s="97"/>
    </row>
    <row r="234" spans="1:10" s="39" customFormat="1" ht="20.25" customHeight="1">
      <c r="A234" s="68">
        <f t="shared" si="3"/>
        <v>203</v>
      </c>
      <c r="B234" s="47" t="s">
        <v>271</v>
      </c>
      <c r="C234" s="42" t="s">
        <v>27</v>
      </c>
      <c r="D234" s="48" t="s">
        <v>272</v>
      </c>
      <c r="E234" s="97"/>
    </row>
    <row r="235" spans="1:10" s="39" customFormat="1" ht="31">
      <c r="A235" s="68">
        <f t="shared" si="3"/>
        <v>204</v>
      </c>
      <c r="B235" s="47" t="s">
        <v>355</v>
      </c>
      <c r="C235" s="42" t="s">
        <v>25</v>
      </c>
      <c r="D235" s="80">
        <f>80+4.8+40+2.6+0.35+0.87+5.5+5.6+84.13+20.42+0.33+0.39+4.2+1.2</f>
        <v>250.38999999999996</v>
      </c>
      <c r="E235" s="38"/>
    </row>
    <row r="236" spans="1:10" s="39" customFormat="1" ht="15.75" customHeight="1">
      <c r="A236" s="94" t="s">
        <v>273</v>
      </c>
      <c r="B236" s="95"/>
      <c r="C236" s="95"/>
      <c r="D236" s="96"/>
      <c r="E236" s="38"/>
    </row>
    <row r="237" spans="1:10" s="39" customFormat="1" ht="62">
      <c r="A237" s="68">
        <v>205</v>
      </c>
      <c r="B237" s="47" t="s">
        <v>274</v>
      </c>
      <c r="C237" s="42" t="s">
        <v>30</v>
      </c>
      <c r="D237" s="48">
        <v>25</v>
      </c>
      <c r="E237" s="38"/>
    </row>
    <row r="238" spans="1:10" s="39" customFormat="1" ht="77.5">
      <c r="A238" s="68">
        <f t="shared" ref="A238:A251" si="4">A237+1</f>
        <v>206</v>
      </c>
      <c r="B238" s="47" t="s">
        <v>275</v>
      </c>
      <c r="C238" s="42" t="s">
        <v>30</v>
      </c>
      <c r="D238" s="48">
        <v>25</v>
      </c>
      <c r="E238" s="38"/>
    </row>
    <row r="239" spans="1:10" s="39" customFormat="1" ht="31">
      <c r="A239" s="68">
        <f t="shared" si="4"/>
        <v>207</v>
      </c>
      <c r="B239" s="47" t="s">
        <v>276</v>
      </c>
      <c r="C239" s="42" t="s">
        <v>30</v>
      </c>
      <c r="D239" s="48">
        <v>8</v>
      </c>
      <c r="E239" s="38"/>
    </row>
    <row r="240" spans="1:10" s="39" customFormat="1" ht="31">
      <c r="A240" s="68">
        <f t="shared" si="4"/>
        <v>208</v>
      </c>
      <c r="B240" s="47" t="s">
        <v>450</v>
      </c>
      <c r="C240" s="42" t="s">
        <v>30</v>
      </c>
      <c r="D240" s="48">
        <v>4</v>
      </c>
      <c r="E240" s="38"/>
    </row>
    <row r="241" spans="1:5" s="39" customFormat="1" ht="31">
      <c r="A241" s="68">
        <v>199</v>
      </c>
      <c r="B241" s="57" t="s">
        <v>419</v>
      </c>
      <c r="C241" s="42" t="s">
        <v>394</v>
      </c>
      <c r="D241" s="48">
        <v>20</v>
      </c>
      <c r="E241" s="38"/>
    </row>
    <row r="242" spans="1:5" s="39" customFormat="1" ht="62">
      <c r="A242" s="68">
        <v>200</v>
      </c>
      <c r="B242" s="47" t="s">
        <v>278</v>
      </c>
      <c r="C242" s="42" t="s">
        <v>26</v>
      </c>
      <c r="D242" s="48" t="s">
        <v>277</v>
      </c>
      <c r="E242" s="38"/>
    </row>
    <row r="243" spans="1:5" s="39" customFormat="1" ht="46.5">
      <c r="A243" s="68">
        <f t="shared" si="4"/>
        <v>201</v>
      </c>
      <c r="B243" s="47" t="s">
        <v>451</v>
      </c>
      <c r="C243" s="42" t="s">
        <v>23</v>
      </c>
      <c r="D243" s="48">
        <v>1</v>
      </c>
      <c r="E243" s="38"/>
    </row>
    <row r="244" spans="1:5" s="39" customFormat="1" ht="46.5">
      <c r="A244" s="68">
        <f t="shared" si="4"/>
        <v>202</v>
      </c>
      <c r="B244" s="47" t="s">
        <v>452</v>
      </c>
      <c r="C244" s="42" t="s">
        <v>23</v>
      </c>
      <c r="D244" s="48">
        <v>1</v>
      </c>
      <c r="E244" s="38"/>
    </row>
    <row r="245" spans="1:5" s="39" customFormat="1" ht="31">
      <c r="A245" s="68">
        <f t="shared" si="4"/>
        <v>203</v>
      </c>
      <c r="B245" s="47" t="s">
        <v>453</v>
      </c>
      <c r="C245" s="42" t="s">
        <v>279</v>
      </c>
      <c r="D245" s="48" t="s">
        <v>280</v>
      </c>
      <c r="E245" s="38"/>
    </row>
    <row r="246" spans="1:5" s="39" customFormat="1" ht="31">
      <c r="A246" s="68">
        <f t="shared" si="4"/>
        <v>204</v>
      </c>
      <c r="B246" s="47" t="s">
        <v>281</v>
      </c>
      <c r="C246" s="42" t="s">
        <v>23</v>
      </c>
      <c r="D246" s="48">
        <v>5</v>
      </c>
      <c r="E246" s="38"/>
    </row>
    <row r="247" spans="1:5" s="39" customFormat="1" ht="46.5">
      <c r="A247" s="68">
        <f t="shared" si="4"/>
        <v>205</v>
      </c>
      <c r="B247" s="47" t="s">
        <v>454</v>
      </c>
      <c r="C247" s="42" t="s">
        <v>30</v>
      </c>
      <c r="D247" s="48">
        <v>8</v>
      </c>
      <c r="E247" s="38"/>
    </row>
    <row r="248" spans="1:5" s="39" customFormat="1">
      <c r="A248" s="68">
        <v>206</v>
      </c>
      <c r="B248" s="45" t="s">
        <v>32</v>
      </c>
      <c r="C248" s="42"/>
      <c r="D248" s="48"/>
      <c r="E248" s="38"/>
    </row>
    <row r="249" spans="1:5" s="39" customFormat="1" ht="62">
      <c r="A249" s="68">
        <f t="shared" si="4"/>
        <v>207</v>
      </c>
      <c r="B249" s="47" t="s">
        <v>75</v>
      </c>
      <c r="C249" s="42" t="s">
        <v>18</v>
      </c>
      <c r="D249" s="48">
        <v>2</v>
      </c>
      <c r="E249" s="38"/>
    </row>
    <row r="250" spans="1:5" s="39" customFormat="1" ht="46.5">
      <c r="A250" s="68">
        <v>208</v>
      </c>
      <c r="B250" s="47" t="s">
        <v>282</v>
      </c>
      <c r="C250" s="42" t="s">
        <v>18</v>
      </c>
      <c r="D250" s="48">
        <v>1</v>
      </c>
      <c r="E250" s="38"/>
    </row>
    <row r="251" spans="1:5" s="39" customFormat="1" ht="31">
      <c r="A251" s="68">
        <f t="shared" si="4"/>
        <v>209</v>
      </c>
      <c r="B251" s="47" t="s">
        <v>76</v>
      </c>
      <c r="C251" s="42" t="s">
        <v>18</v>
      </c>
      <c r="D251" s="48">
        <v>1</v>
      </c>
      <c r="E251" s="38"/>
    </row>
    <row r="252" spans="1:5" s="39" customFormat="1" ht="31">
      <c r="A252" s="68">
        <v>210</v>
      </c>
      <c r="B252" s="47" t="s">
        <v>77</v>
      </c>
      <c r="C252" s="42" t="s">
        <v>78</v>
      </c>
      <c r="D252" s="48">
        <v>10</v>
      </c>
      <c r="E252" s="38"/>
    </row>
    <row r="253" spans="1:5" s="39" customFormat="1">
      <c r="A253" s="68">
        <f>A252+1</f>
        <v>211</v>
      </c>
      <c r="B253" s="47" t="s">
        <v>79</v>
      </c>
      <c r="C253" s="42" t="s">
        <v>18</v>
      </c>
      <c r="D253" s="48">
        <v>2</v>
      </c>
      <c r="E253" s="38"/>
    </row>
    <row r="254" spans="1:5" ht="73.5" customHeight="1">
      <c r="A254" s="110" t="s">
        <v>287</v>
      </c>
      <c r="B254" s="110"/>
      <c r="C254" s="110"/>
      <c r="D254" s="110"/>
    </row>
    <row r="255" spans="1:5">
      <c r="A255" s="92" t="s">
        <v>288</v>
      </c>
      <c r="B255" s="93"/>
      <c r="C255" s="93"/>
      <c r="D255" s="93"/>
    </row>
    <row r="256" spans="1:5" ht="54.75" customHeight="1">
      <c r="A256" s="2">
        <v>212</v>
      </c>
      <c r="B256" s="71" t="s">
        <v>289</v>
      </c>
      <c r="C256" s="27"/>
      <c r="D256" s="27"/>
    </row>
    <row r="257" spans="1:5">
      <c r="A257" s="2">
        <v>213</v>
      </c>
      <c r="B257" s="72" t="s">
        <v>290</v>
      </c>
      <c r="C257" s="73" t="s">
        <v>88</v>
      </c>
      <c r="D257" s="27" t="s">
        <v>291</v>
      </c>
    </row>
    <row r="258" spans="1:5">
      <c r="A258" s="2">
        <v>214</v>
      </c>
      <c r="B258" s="74" t="s">
        <v>292</v>
      </c>
      <c r="C258" s="73" t="s">
        <v>293</v>
      </c>
      <c r="D258" s="27" t="s">
        <v>294</v>
      </c>
      <c r="E258" s="36" t="s">
        <v>456</v>
      </c>
    </row>
    <row r="259" spans="1:5">
      <c r="A259" s="2">
        <v>215</v>
      </c>
      <c r="B259" s="74" t="s">
        <v>295</v>
      </c>
      <c r="C259" s="73" t="s">
        <v>293</v>
      </c>
      <c r="D259" s="27" t="s">
        <v>296</v>
      </c>
    </row>
    <row r="260" spans="1:5">
      <c r="A260" s="2">
        <v>216</v>
      </c>
      <c r="B260" s="75" t="s">
        <v>297</v>
      </c>
      <c r="C260" s="73" t="s">
        <v>293</v>
      </c>
      <c r="D260" s="76" t="s">
        <v>286</v>
      </c>
    </row>
    <row r="261" spans="1:5" ht="31">
      <c r="A261" s="2">
        <v>217</v>
      </c>
      <c r="B261" s="75" t="s">
        <v>298</v>
      </c>
      <c r="C261" s="73" t="s">
        <v>293</v>
      </c>
      <c r="D261" s="76" t="s">
        <v>299</v>
      </c>
      <c r="E261" s="98" t="s">
        <v>459</v>
      </c>
    </row>
    <row r="262" spans="1:5" ht="31">
      <c r="A262" s="2">
        <v>218</v>
      </c>
      <c r="B262" s="75" t="s">
        <v>300</v>
      </c>
      <c r="C262" s="73" t="s">
        <v>293</v>
      </c>
      <c r="D262" s="76" t="s">
        <v>301</v>
      </c>
      <c r="E262" s="99"/>
    </row>
    <row r="263" spans="1:5" ht="31">
      <c r="A263" s="2">
        <v>219</v>
      </c>
      <c r="B263" s="75" t="s">
        <v>302</v>
      </c>
      <c r="C263" s="73" t="s">
        <v>293</v>
      </c>
      <c r="D263" s="76" t="s">
        <v>303</v>
      </c>
      <c r="E263" s="99"/>
    </row>
    <row r="264" spans="1:5" ht="20.25" customHeight="1">
      <c r="A264" s="2">
        <v>220</v>
      </c>
      <c r="B264" s="75" t="s">
        <v>304</v>
      </c>
      <c r="C264" s="73" t="s">
        <v>293</v>
      </c>
      <c r="D264" s="76" t="s">
        <v>305</v>
      </c>
      <c r="E264" s="99"/>
    </row>
    <row r="265" spans="1:5" ht="20.25" customHeight="1">
      <c r="A265" s="2">
        <v>221</v>
      </c>
      <c r="B265" s="75" t="s">
        <v>306</v>
      </c>
      <c r="C265" s="73" t="s">
        <v>293</v>
      </c>
      <c r="D265" s="76" t="s">
        <v>305</v>
      </c>
      <c r="E265" s="100"/>
    </row>
    <row r="266" spans="1:5" ht="20.25" customHeight="1">
      <c r="A266" s="2">
        <v>222</v>
      </c>
      <c r="B266" s="75" t="s">
        <v>307</v>
      </c>
      <c r="C266" s="73" t="s">
        <v>308</v>
      </c>
      <c r="D266" s="2" t="s">
        <v>309</v>
      </c>
      <c r="E266" s="77"/>
    </row>
    <row r="267" spans="1:5" ht="20.25" customHeight="1">
      <c r="A267" s="2">
        <v>223</v>
      </c>
      <c r="B267" s="75" t="s">
        <v>310</v>
      </c>
      <c r="C267" s="73" t="s">
        <v>308</v>
      </c>
      <c r="D267" s="2" t="s">
        <v>311</v>
      </c>
      <c r="E267" s="77"/>
    </row>
    <row r="268" spans="1:5" ht="20.25" customHeight="1">
      <c r="A268" s="2">
        <v>224</v>
      </c>
      <c r="B268" s="75" t="s">
        <v>312</v>
      </c>
      <c r="C268" s="73" t="s">
        <v>308</v>
      </c>
      <c r="D268" s="2" t="s">
        <v>313</v>
      </c>
      <c r="E268" s="77"/>
    </row>
    <row r="269" spans="1:5" ht="20.25" customHeight="1">
      <c r="A269" s="2">
        <v>225</v>
      </c>
      <c r="B269" s="75" t="s">
        <v>314</v>
      </c>
      <c r="C269" s="73" t="s">
        <v>308</v>
      </c>
      <c r="D269" s="2" t="s">
        <v>315</v>
      </c>
      <c r="E269" s="77"/>
    </row>
    <row r="270" spans="1:5" ht="20.25" customHeight="1">
      <c r="A270" s="2">
        <v>226</v>
      </c>
      <c r="B270" s="75" t="s">
        <v>316</v>
      </c>
      <c r="C270" s="2" t="s">
        <v>293</v>
      </c>
      <c r="D270" s="76" t="s">
        <v>317</v>
      </c>
      <c r="E270" s="77"/>
    </row>
    <row r="271" spans="1:5" ht="20.25" customHeight="1">
      <c r="A271" s="2">
        <v>227</v>
      </c>
      <c r="B271" s="75" t="s">
        <v>318</v>
      </c>
      <c r="C271" s="2" t="s">
        <v>293</v>
      </c>
      <c r="D271" s="76" t="s">
        <v>319</v>
      </c>
      <c r="E271" s="77"/>
    </row>
    <row r="272" spans="1:5" ht="20.25" customHeight="1">
      <c r="A272" s="2">
        <v>228</v>
      </c>
      <c r="B272" s="75" t="s">
        <v>320</v>
      </c>
      <c r="C272" s="2" t="s">
        <v>293</v>
      </c>
      <c r="D272" s="76" t="s">
        <v>321</v>
      </c>
      <c r="E272" s="77"/>
    </row>
    <row r="273" spans="1:5" ht="20.25" customHeight="1">
      <c r="A273" s="2">
        <v>229</v>
      </c>
      <c r="B273" s="75" t="s">
        <v>322</v>
      </c>
      <c r="C273" s="2" t="s">
        <v>293</v>
      </c>
      <c r="D273" s="76" t="s">
        <v>301</v>
      </c>
      <c r="E273" s="77"/>
    </row>
    <row r="274" spans="1:5" ht="20.25" customHeight="1">
      <c r="A274" s="2">
        <v>230</v>
      </c>
      <c r="B274" s="75" t="s">
        <v>323</v>
      </c>
      <c r="C274" s="2" t="s">
        <v>293</v>
      </c>
      <c r="D274" s="76" t="s">
        <v>305</v>
      </c>
      <c r="E274" s="77"/>
    </row>
    <row r="275" spans="1:5" ht="20.25" customHeight="1">
      <c r="A275" s="2">
        <v>231</v>
      </c>
      <c r="B275" s="75" t="s">
        <v>324</v>
      </c>
      <c r="C275" s="2" t="s">
        <v>293</v>
      </c>
      <c r="D275" s="76" t="s">
        <v>325</v>
      </c>
      <c r="E275" s="77"/>
    </row>
    <row r="276" spans="1:5" ht="46.5">
      <c r="A276" s="2">
        <v>232</v>
      </c>
      <c r="B276" s="78" t="s">
        <v>337</v>
      </c>
      <c r="C276" s="27" t="s">
        <v>88</v>
      </c>
      <c r="D276" s="27" t="s">
        <v>291</v>
      </c>
    </row>
    <row r="277" spans="1:5" ht="34.5" customHeight="1">
      <c r="A277" s="2">
        <v>233</v>
      </c>
      <c r="B277" s="79" t="s">
        <v>326</v>
      </c>
      <c r="C277" s="2"/>
      <c r="D277" s="76"/>
    </row>
    <row r="278" spans="1:5">
      <c r="A278" s="2">
        <v>234</v>
      </c>
      <c r="B278" s="75" t="s">
        <v>327</v>
      </c>
      <c r="C278" s="73" t="s">
        <v>293</v>
      </c>
      <c r="D278" s="76" t="s">
        <v>328</v>
      </c>
      <c r="E278" s="36" t="s">
        <v>460</v>
      </c>
    </row>
    <row r="279" spans="1:5">
      <c r="A279" s="2">
        <v>235</v>
      </c>
      <c r="B279" s="75" t="s">
        <v>329</v>
      </c>
      <c r="C279" s="73" t="s">
        <v>293</v>
      </c>
      <c r="D279" s="76" t="s">
        <v>330</v>
      </c>
    </row>
    <row r="280" spans="1:5">
      <c r="A280" s="2">
        <v>236</v>
      </c>
      <c r="B280" s="74" t="s">
        <v>331</v>
      </c>
      <c r="C280" s="73" t="s">
        <v>293</v>
      </c>
      <c r="D280" s="27" t="s">
        <v>332</v>
      </c>
    </row>
    <row r="281" spans="1:5" ht="24.75" customHeight="1">
      <c r="A281" s="92" t="s">
        <v>333</v>
      </c>
      <c r="B281" s="93"/>
      <c r="C281" s="93"/>
      <c r="D281" s="93"/>
    </row>
    <row r="282" spans="1:5" ht="31">
      <c r="A282" s="2">
        <v>237</v>
      </c>
      <c r="B282" s="71" t="s">
        <v>334</v>
      </c>
      <c r="C282" s="27"/>
      <c r="D282" s="27"/>
    </row>
    <row r="283" spans="1:5">
      <c r="A283" s="2">
        <v>238</v>
      </c>
      <c r="B283" s="75" t="s">
        <v>335</v>
      </c>
      <c r="C283" s="73" t="s">
        <v>293</v>
      </c>
      <c r="D283" s="76" t="s">
        <v>286</v>
      </c>
    </row>
    <row r="284" spans="1:5" ht="46.5">
      <c r="A284" s="2">
        <v>239</v>
      </c>
      <c r="B284" s="1" t="s">
        <v>356</v>
      </c>
      <c r="C284" s="27" t="s">
        <v>336</v>
      </c>
      <c r="D284" s="2">
        <f>6.2+0.09+0.05+0.22+0.002+0.01+0.001+0.001+0.12+0.004+0.007+0.002+0.012+0.024+0.005+0.002+0.001+0.07+0.41+0.02+0.51+0.05</f>
        <v>7.8109999999999982</v>
      </c>
    </row>
    <row r="285" spans="1:5" ht="21" customHeight="1">
      <c r="A285" s="84" t="s">
        <v>16</v>
      </c>
      <c r="B285" s="84"/>
      <c r="C285" s="84"/>
      <c r="D285" s="84"/>
    </row>
    <row r="286" spans="1:5" ht="50.25" customHeight="1">
      <c r="A286" s="85" t="s">
        <v>472</v>
      </c>
      <c r="B286" s="85"/>
      <c r="C286" s="85"/>
      <c r="D286" s="85"/>
    </row>
    <row r="287" spans="1:5" ht="38.25" customHeight="1">
      <c r="A287" s="85" t="s">
        <v>12</v>
      </c>
      <c r="B287" s="85"/>
      <c r="C287" s="85"/>
      <c r="D287" s="85"/>
    </row>
    <row r="288" spans="1:5" ht="24.75" customHeight="1">
      <c r="A288" s="37"/>
      <c r="B288" s="37"/>
      <c r="C288" s="37"/>
      <c r="D288" s="37"/>
    </row>
    <row r="289" spans="1:4" ht="40.5" customHeight="1">
      <c r="A289" s="85" t="s">
        <v>2</v>
      </c>
      <c r="B289" s="85"/>
      <c r="C289" s="85"/>
      <c r="D289" s="85"/>
    </row>
    <row r="290" spans="1:4" ht="76.5" customHeight="1">
      <c r="A290" s="85" t="s">
        <v>80</v>
      </c>
      <c r="B290" s="85"/>
      <c r="C290" s="85"/>
      <c r="D290" s="85"/>
    </row>
    <row r="291" spans="1:4" ht="40.5" customHeight="1">
      <c r="A291" s="85" t="s">
        <v>19</v>
      </c>
      <c r="B291" s="85"/>
      <c r="C291" s="85"/>
      <c r="D291" s="85"/>
    </row>
    <row r="292" spans="1:4" ht="3" customHeight="1">
      <c r="A292" s="91"/>
      <c r="B292" s="91"/>
      <c r="C292" s="91"/>
      <c r="D292" s="91"/>
    </row>
    <row r="293" spans="1:4" ht="92.25" customHeight="1">
      <c r="A293" s="85" t="s">
        <v>13</v>
      </c>
      <c r="B293" s="85"/>
      <c r="C293" s="85"/>
      <c r="D293" s="85"/>
    </row>
    <row r="294" spans="1:4" ht="48" customHeight="1">
      <c r="A294" s="85" t="s">
        <v>455</v>
      </c>
      <c r="B294" s="85"/>
      <c r="C294" s="85"/>
      <c r="D294" s="85"/>
    </row>
    <row r="295" spans="1:4" ht="35.25" customHeight="1">
      <c r="A295" s="85" t="s">
        <v>3</v>
      </c>
      <c r="B295" s="85"/>
      <c r="C295" s="85"/>
      <c r="D295" s="85"/>
    </row>
    <row r="296" spans="1:4" ht="51" customHeight="1">
      <c r="A296" s="85" t="s">
        <v>33</v>
      </c>
      <c r="B296" s="85"/>
      <c r="C296" s="85"/>
      <c r="D296" s="85"/>
    </row>
    <row r="297" spans="1:4" ht="57" customHeight="1">
      <c r="A297" s="85" t="s">
        <v>11</v>
      </c>
      <c r="B297" s="85"/>
      <c r="C297" s="85"/>
      <c r="D297" s="85"/>
    </row>
    <row r="298" spans="1:4" ht="48" customHeight="1">
      <c r="A298" s="85" t="s">
        <v>34</v>
      </c>
      <c r="B298" s="85"/>
      <c r="C298" s="85"/>
      <c r="D298" s="85"/>
    </row>
    <row r="299" spans="1:4" ht="39" customHeight="1">
      <c r="A299" s="85" t="s">
        <v>486</v>
      </c>
      <c r="B299" s="85"/>
      <c r="C299" s="85"/>
      <c r="D299" s="85"/>
    </row>
    <row r="300" spans="1:4" ht="46.5" customHeight="1">
      <c r="A300" s="85" t="s">
        <v>487</v>
      </c>
      <c r="B300" s="85"/>
      <c r="C300" s="85"/>
      <c r="D300" s="85"/>
    </row>
    <row r="301" spans="1:4" ht="36.75" customHeight="1">
      <c r="A301" s="85" t="s">
        <v>74</v>
      </c>
      <c r="B301" s="85"/>
      <c r="C301" s="85"/>
      <c r="D301" s="85"/>
    </row>
    <row r="302" spans="1:4" ht="72.75" customHeight="1">
      <c r="A302" s="85" t="s">
        <v>4</v>
      </c>
      <c r="B302" s="85"/>
      <c r="C302" s="85"/>
      <c r="D302" s="85"/>
    </row>
    <row r="303" spans="1:4" ht="48.75" customHeight="1">
      <c r="A303" s="85" t="s">
        <v>5</v>
      </c>
      <c r="B303" s="85"/>
      <c r="C303" s="85"/>
      <c r="D303" s="85"/>
    </row>
    <row r="304" spans="1:4" ht="45" customHeight="1">
      <c r="A304" s="85" t="s">
        <v>6</v>
      </c>
      <c r="B304" s="85"/>
      <c r="C304" s="85"/>
      <c r="D304" s="85"/>
    </row>
    <row r="305" spans="1:4" ht="57" customHeight="1">
      <c r="A305" s="85" t="s">
        <v>14</v>
      </c>
      <c r="B305" s="85"/>
      <c r="C305" s="85"/>
      <c r="D305" s="85"/>
    </row>
    <row r="306" spans="1:4" ht="88.5" customHeight="1">
      <c r="A306" s="86" t="s">
        <v>473</v>
      </c>
      <c r="B306" s="86"/>
      <c r="C306" s="86"/>
      <c r="D306" s="86"/>
    </row>
  </sheetData>
  <mergeCells count="51">
    <mergeCell ref="C2:D2"/>
    <mergeCell ref="A10:D10"/>
    <mergeCell ref="A11:D11"/>
    <mergeCell ref="A3:D3"/>
    <mergeCell ref="A4:D4"/>
    <mergeCell ref="A5:D5"/>
    <mergeCell ref="A6:D6"/>
    <mergeCell ref="A8:D8"/>
    <mergeCell ref="A13:D13"/>
    <mergeCell ref="A14:D14"/>
    <mergeCell ref="A15:D15"/>
    <mergeCell ref="A16:D16"/>
    <mergeCell ref="A20:D20"/>
    <mergeCell ref="A21:D21"/>
    <mergeCell ref="E221:E234"/>
    <mergeCell ref="E261:E265"/>
    <mergeCell ref="A22:D22"/>
    <mergeCell ref="A124:D124"/>
    <mergeCell ref="A187:D187"/>
    <mergeCell ref="A59:D59"/>
    <mergeCell ref="A60:D60"/>
    <mergeCell ref="A102:D102"/>
    <mergeCell ref="A123:D123"/>
    <mergeCell ref="A198:D198"/>
    <mergeCell ref="A236:D236"/>
    <mergeCell ref="A254:D254"/>
    <mergeCell ref="A255:D255"/>
    <mergeCell ref="A28:D28"/>
    <mergeCell ref="A220:D220"/>
    <mergeCell ref="A294:D294"/>
    <mergeCell ref="A297:D297"/>
    <mergeCell ref="A292:D292"/>
    <mergeCell ref="A291:D291"/>
    <mergeCell ref="A281:D281"/>
    <mergeCell ref="A290:D290"/>
    <mergeCell ref="A287:D287"/>
    <mergeCell ref="A286:D286"/>
    <mergeCell ref="A289:D289"/>
    <mergeCell ref="A293:D293"/>
    <mergeCell ref="A304:D304"/>
    <mergeCell ref="A306:D306"/>
    <mergeCell ref="A305:D305"/>
    <mergeCell ref="A299:D299"/>
    <mergeCell ref="A301:D301"/>
    <mergeCell ref="A300:D300"/>
    <mergeCell ref="A285:D285"/>
    <mergeCell ref="A295:D295"/>
    <mergeCell ref="A296:D296"/>
    <mergeCell ref="A302:D302"/>
    <mergeCell ref="A303:D303"/>
    <mergeCell ref="A298:D298"/>
  </mergeCells>
  <phoneticPr fontId="3" type="noConversion"/>
  <pageMargins left="0.7" right="0.7" top="0.75" bottom="0.75" header="0.3" footer="0.3"/>
  <pageSetup paperSize="9" scale="81" fitToHeight="0" orientation="portrait" r:id="rId1"/>
  <headerFooter alignWithMargins="0">
    <oddHeader>&amp;LЦентр ГРАНД</oddHeader>
    <oddFooter>&amp;RСтраница &amp;P</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I2"/>
  <sheetViews>
    <sheetView view="pageBreakPreview" zoomScaleNormal="100" zoomScaleSheetLayoutView="100" workbookViewId="0">
      <selection activeCell="C2" sqref="C2:I2"/>
    </sheetView>
  </sheetViews>
  <sheetFormatPr defaultRowHeight="12.5"/>
  <sheetData>
    <row r="2" spans="3:9" ht="16.5">
      <c r="C2" s="155" t="s">
        <v>496</v>
      </c>
      <c r="D2" s="155"/>
      <c r="E2" s="155"/>
      <c r="F2" s="155"/>
      <c r="G2" s="155"/>
      <c r="H2" s="155"/>
      <c r="I2" s="155"/>
    </row>
  </sheetData>
  <mergeCells count="1">
    <mergeCell ref="C2:I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49"/>
  <sheetViews>
    <sheetView zoomScaleNormal="100" workbookViewId="0">
      <selection activeCell="AF7" sqref="AF7"/>
    </sheetView>
  </sheetViews>
  <sheetFormatPr defaultColWidth="9.1796875" defaultRowHeight="10.5"/>
  <cols>
    <col min="1" max="1" width="2.81640625" style="6" customWidth="1"/>
    <col min="2" max="2" width="28.1796875" style="6" bestFit="1" customWidth="1"/>
    <col min="3" max="3" width="9.81640625" style="6" bestFit="1" customWidth="1"/>
    <col min="4" max="5" width="9.81640625" style="6" customWidth="1"/>
    <col min="6" max="6" width="8.54296875" style="6" customWidth="1"/>
    <col min="7" max="7" width="9.1796875" style="6"/>
    <col min="8" max="8" width="12" style="6" bestFit="1" customWidth="1"/>
    <col min="9" max="9" width="14.81640625" style="6" bestFit="1" customWidth="1"/>
    <col min="10" max="18" width="2" style="6" bestFit="1" customWidth="1"/>
    <col min="19" max="37" width="2.81640625" style="6" bestFit="1" customWidth="1"/>
    <col min="38" max="44" width="2" style="6" bestFit="1" customWidth="1"/>
    <col min="45" max="16384" width="9.1796875" style="6"/>
  </cols>
  <sheetData>
    <row r="1" spans="1:44" ht="16.5">
      <c r="X1" s="154" t="s">
        <v>495</v>
      </c>
      <c r="Y1" s="154"/>
      <c r="Z1" s="154"/>
      <c r="AA1" s="154"/>
      <c r="AB1" s="154"/>
      <c r="AC1" s="154"/>
      <c r="AD1" s="154"/>
      <c r="AE1" s="154"/>
      <c r="AF1" s="154"/>
      <c r="AG1" s="154"/>
      <c r="AH1" s="154"/>
      <c r="AI1" s="154"/>
      <c r="AJ1" s="154"/>
      <c r="AK1" s="154"/>
      <c r="AL1" s="154"/>
      <c r="AM1" s="154"/>
      <c r="AN1" s="154"/>
      <c r="AO1" s="154"/>
      <c r="AP1" s="154"/>
      <c r="AQ1" s="154"/>
      <c r="AR1" s="154"/>
    </row>
    <row r="4" spans="1:44" ht="15">
      <c r="A4" s="144" t="s">
        <v>35</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row>
    <row r="6" spans="1:44" ht="14">
      <c r="B6" s="145" t="s">
        <v>36</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row>
    <row r="8" spans="1:44" ht="14">
      <c r="B8" s="145" t="s">
        <v>37</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row>
    <row r="10" spans="1:44" ht="14">
      <c r="A10" s="135" t="s">
        <v>38</v>
      </c>
      <c r="B10" s="117" t="s">
        <v>39</v>
      </c>
      <c r="C10" s="117" t="s">
        <v>40</v>
      </c>
      <c r="D10" s="135" t="s">
        <v>41</v>
      </c>
      <c r="E10" s="135" t="s">
        <v>42</v>
      </c>
      <c r="F10" s="152" t="s">
        <v>43</v>
      </c>
      <c r="G10" s="117" t="s">
        <v>44</v>
      </c>
      <c r="H10" s="117" t="s">
        <v>45</v>
      </c>
      <c r="I10" s="135" t="s">
        <v>46</v>
      </c>
      <c r="J10" s="136" t="s">
        <v>488</v>
      </c>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8"/>
      <c r="AL10" s="136" t="s">
        <v>489</v>
      </c>
      <c r="AM10" s="137"/>
      <c r="AN10" s="137"/>
      <c r="AO10" s="137"/>
      <c r="AP10" s="137"/>
      <c r="AQ10" s="137"/>
      <c r="AR10" s="138"/>
    </row>
    <row r="11" spans="1:44">
      <c r="A11" s="118"/>
      <c r="B11" s="118"/>
      <c r="C11" s="118"/>
      <c r="D11" s="151"/>
      <c r="E11" s="151"/>
      <c r="F11" s="153"/>
      <c r="G11" s="118"/>
      <c r="H11" s="118"/>
      <c r="I11" s="118"/>
      <c r="J11" s="7">
        <v>1</v>
      </c>
      <c r="K11" s="7">
        <v>2</v>
      </c>
      <c r="L11" s="7">
        <v>3</v>
      </c>
      <c r="M11" s="7">
        <v>4</v>
      </c>
      <c r="N11" s="7">
        <v>5</v>
      </c>
      <c r="O11" s="7">
        <v>6</v>
      </c>
      <c r="P11" s="7">
        <v>7</v>
      </c>
      <c r="Q11" s="7">
        <v>8</v>
      </c>
      <c r="R11" s="7">
        <v>9</v>
      </c>
      <c r="S11" s="7">
        <v>10</v>
      </c>
      <c r="T11" s="7">
        <v>11</v>
      </c>
      <c r="U11" s="7">
        <v>12</v>
      </c>
      <c r="V11" s="7">
        <v>13</v>
      </c>
      <c r="W11" s="7">
        <v>14</v>
      </c>
      <c r="X11" s="7">
        <v>15</v>
      </c>
      <c r="Y11" s="7">
        <v>16</v>
      </c>
      <c r="Z11" s="7">
        <v>17</v>
      </c>
      <c r="AA11" s="7">
        <v>18</v>
      </c>
      <c r="AB11" s="7">
        <v>19</v>
      </c>
      <c r="AC11" s="7">
        <v>20</v>
      </c>
      <c r="AD11" s="7">
        <v>21</v>
      </c>
      <c r="AE11" s="7">
        <v>22</v>
      </c>
      <c r="AF11" s="7">
        <v>23</v>
      </c>
      <c r="AG11" s="7">
        <v>24</v>
      </c>
      <c r="AH11" s="7">
        <v>25</v>
      </c>
      <c r="AI11" s="7">
        <v>26</v>
      </c>
      <c r="AJ11" s="7">
        <v>27</v>
      </c>
      <c r="AK11" s="7">
        <v>28</v>
      </c>
      <c r="AL11" s="7">
        <v>1</v>
      </c>
      <c r="AM11" s="7">
        <v>2</v>
      </c>
      <c r="AN11" s="7">
        <v>3</v>
      </c>
      <c r="AO11" s="7">
        <v>4</v>
      </c>
      <c r="AP11" s="7">
        <v>5</v>
      </c>
      <c r="AQ11" s="7">
        <v>6</v>
      </c>
      <c r="AR11" s="7">
        <v>7</v>
      </c>
    </row>
    <row r="12" spans="1:44">
      <c r="A12" s="8"/>
      <c r="B12" s="9" t="s">
        <v>47</v>
      </c>
      <c r="C12" s="10"/>
      <c r="D12" s="10"/>
      <c r="E12" s="10"/>
      <c r="F12" s="10"/>
      <c r="G12" s="11"/>
      <c r="H12" s="11"/>
      <c r="I12" s="12"/>
      <c r="J12" s="13"/>
      <c r="K12" s="13"/>
      <c r="L12" s="13"/>
      <c r="M12" s="13"/>
      <c r="N12" s="13"/>
      <c r="O12" s="13"/>
      <c r="P12" s="13"/>
      <c r="Q12" s="13"/>
      <c r="R12" s="13"/>
      <c r="S12" s="13"/>
      <c r="T12" s="13"/>
      <c r="U12" s="13"/>
      <c r="V12" s="13"/>
      <c r="W12" s="13"/>
      <c r="X12" s="13"/>
      <c r="Y12" s="13"/>
      <c r="Z12" s="13"/>
      <c r="AA12" s="13"/>
      <c r="AB12" s="13"/>
      <c r="AC12" s="13"/>
      <c r="AD12" s="14"/>
      <c r="AE12" s="8"/>
      <c r="AF12" s="8"/>
      <c r="AG12" s="8"/>
      <c r="AH12" s="8"/>
      <c r="AI12" s="8"/>
      <c r="AJ12" s="8"/>
      <c r="AK12" s="8"/>
      <c r="AL12" s="8"/>
      <c r="AM12" s="8"/>
      <c r="AN12" s="8"/>
      <c r="AO12" s="8"/>
      <c r="AP12" s="8"/>
      <c r="AQ12" s="8"/>
      <c r="AR12" s="8"/>
    </row>
    <row r="13" spans="1:44">
      <c r="A13" s="15">
        <v>1</v>
      </c>
      <c r="B13" s="8" t="s">
        <v>48</v>
      </c>
      <c r="C13" s="15"/>
      <c r="D13" s="15" t="s">
        <v>49</v>
      </c>
      <c r="E13" s="15" t="s">
        <v>50</v>
      </c>
      <c r="F13" s="15"/>
      <c r="G13" s="16"/>
      <c r="H13" s="16"/>
      <c r="I13" s="15"/>
      <c r="J13" s="17"/>
      <c r="K13" s="17"/>
      <c r="L13" s="17"/>
      <c r="M13" s="14"/>
      <c r="N13" s="14"/>
      <c r="O13" s="14"/>
      <c r="P13" s="14"/>
      <c r="Q13" s="14"/>
      <c r="R13" s="14"/>
      <c r="S13" s="14"/>
      <c r="T13" s="14"/>
      <c r="U13" s="14"/>
      <c r="V13" s="8"/>
      <c r="W13" s="8"/>
      <c r="X13" s="8"/>
      <c r="Y13" s="8"/>
      <c r="Z13" s="8"/>
      <c r="AA13" s="8"/>
      <c r="AB13" s="8"/>
      <c r="AC13" s="8"/>
      <c r="AD13" s="8"/>
      <c r="AE13" s="8"/>
      <c r="AF13" s="8"/>
      <c r="AG13" s="8"/>
      <c r="AH13" s="8"/>
      <c r="AI13" s="8"/>
      <c r="AJ13" s="8"/>
      <c r="AK13" s="8"/>
      <c r="AL13" s="8"/>
      <c r="AM13" s="8"/>
      <c r="AN13" s="8"/>
      <c r="AO13" s="8"/>
      <c r="AP13" s="8"/>
      <c r="AQ13" s="8"/>
      <c r="AR13" s="8"/>
    </row>
    <row r="14" spans="1:44">
      <c r="A14" s="15">
        <v>2</v>
      </c>
      <c r="B14" s="8" t="s">
        <v>51</v>
      </c>
      <c r="C14" s="15"/>
      <c r="D14" s="15"/>
      <c r="E14" s="15"/>
      <c r="F14" s="15"/>
      <c r="G14" s="16"/>
      <c r="H14" s="16"/>
      <c r="I14" s="15"/>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row>
    <row r="15" spans="1:44">
      <c r="A15" s="15">
        <v>3</v>
      </c>
      <c r="B15" s="8"/>
      <c r="C15" s="15"/>
      <c r="D15" s="15"/>
      <c r="E15" s="15"/>
      <c r="F15" s="15"/>
      <c r="G15" s="16"/>
      <c r="H15" s="16"/>
      <c r="I15" s="15"/>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row>
    <row r="16" spans="1:44">
      <c r="A16" s="15">
        <v>4</v>
      </c>
      <c r="B16" s="8"/>
      <c r="C16" s="15"/>
      <c r="D16" s="15"/>
      <c r="E16" s="15"/>
      <c r="F16" s="15"/>
      <c r="G16" s="16"/>
      <c r="H16" s="16"/>
      <c r="I16" s="15"/>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row>
    <row r="17" spans="1:44">
      <c r="A17" s="15">
        <v>5</v>
      </c>
      <c r="B17" s="8"/>
      <c r="C17" s="15"/>
      <c r="D17" s="15"/>
      <c r="E17" s="15"/>
      <c r="F17" s="15"/>
      <c r="G17" s="16"/>
      <c r="H17" s="16"/>
      <c r="I17" s="15"/>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row>
    <row r="18" spans="1:44">
      <c r="A18" s="15">
        <v>6</v>
      </c>
      <c r="B18" s="8"/>
      <c r="C18" s="15"/>
      <c r="D18" s="15"/>
      <c r="E18" s="15"/>
      <c r="F18" s="15"/>
      <c r="G18" s="16"/>
      <c r="H18" s="16"/>
      <c r="I18" s="15"/>
      <c r="J18" s="8"/>
      <c r="K18" s="8"/>
      <c r="L18" s="8"/>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row>
    <row r="19" spans="1:44">
      <c r="A19" s="15">
        <v>7</v>
      </c>
      <c r="B19" s="8"/>
      <c r="C19" s="15"/>
      <c r="D19" s="15"/>
      <c r="E19" s="15"/>
      <c r="F19" s="15"/>
      <c r="G19" s="16"/>
      <c r="H19" s="16"/>
      <c r="I19" s="15"/>
      <c r="J19" s="8"/>
      <c r="K19" s="8"/>
      <c r="L19" s="8"/>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row>
    <row r="20" spans="1:44">
      <c r="A20" s="15">
        <v>8</v>
      </c>
      <c r="B20" s="8"/>
      <c r="C20" s="15"/>
      <c r="D20" s="15"/>
      <c r="E20" s="15"/>
      <c r="F20" s="15"/>
      <c r="G20" s="16"/>
      <c r="H20" s="16"/>
      <c r="I20" s="15"/>
      <c r="J20" s="8"/>
      <c r="K20" s="8"/>
      <c r="L20" s="8"/>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row>
    <row r="21" spans="1:44">
      <c r="A21" s="8"/>
      <c r="B21" s="12" t="s">
        <v>52</v>
      </c>
      <c r="C21" s="10"/>
      <c r="D21" s="10"/>
      <c r="E21" s="10"/>
      <c r="F21" s="10"/>
      <c r="G21" s="10"/>
      <c r="H21" s="10"/>
      <c r="I21" s="12"/>
      <c r="J21" s="8"/>
      <c r="K21" s="8"/>
      <c r="L21" s="8"/>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row>
    <row r="22" spans="1:44">
      <c r="A22" s="15">
        <v>1</v>
      </c>
      <c r="B22" s="8" t="s">
        <v>53</v>
      </c>
      <c r="C22" s="15"/>
      <c r="D22" s="15" t="s">
        <v>49</v>
      </c>
      <c r="E22" s="15" t="s">
        <v>50</v>
      </c>
      <c r="F22" s="15"/>
      <c r="G22" s="16"/>
      <c r="H22" s="16"/>
      <c r="I22" s="15"/>
      <c r="J22" s="8"/>
      <c r="K22" s="8"/>
      <c r="L22" s="8"/>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row>
    <row r="23" spans="1:44">
      <c r="A23" s="15">
        <v>2</v>
      </c>
      <c r="B23" s="8" t="s">
        <v>51</v>
      </c>
      <c r="C23" s="15"/>
      <c r="D23" s="15"/>
      <c r="E23" s="15"/>
      <c r="F23" s="15"/>
      <c r="G23" s="16"/>
      <c r="H23" s="16"/>
      <c r="I23" s="15"/>
      <c r="J23" s="8"/>
      <c r="K23" s="8"/>
      <c r="L23" s="8"/>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row>
    <row r="24" spans="1:44">
      <c r="A24" s="15">
        <v>3</v>
      </c>
      <c r="B24" s="8"/>
      <c r="C24" s="15"/>
      <c r="D24" s="15"/>
      <c r="E24" s="15"/>
      <c r="F24" s="15"/>
      <c r="G24" s="16"/>
      <c r="H24" s="16"/>
      <c r="I24" s="15"/>
      <c r="J24" s="8"/>
      <c r="K24" s="8"/>
      <c r="L24" s="8"/>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row>
    <row r="25" spans="1:44">
      <c r="A25" s="15">
        <v>4</v>
      </c>
      <c r="B25" s="8"/>
      <c r="C25" s="15"/>
      <c r="D25" s="15"/>
      <c r="E25" s="15"/>
      <c r="F25" s="15"/>
      <c r="G25" s="16"/>
      <c r="H25" s="16"/>
      <c r="I25" s="15"/>
      <c r="J25" s="8"/>
      <c r="K25" s="8"/>
      <c r="L25" s="8"/>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row>
    <row r="26" spans="1:44">
      <c r="A26" s="15">
        <v>5</v>
      </c>
      <c r="B26" s="8"/>
      <c r="C26" s="15"/>
      <c r="D26" s="15"/>
      <c r="E26" s="15"/>
      <c r="F26" s="15"/>
      <c r="G26" s="16"/>
      <c r="H26" s="16"/>
      <c r="I26" s="15"/>
      <c r="J26" s="8"/>
      <c r="K26" s="8"/>
      <c r="L26" s="8"/>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row>
    <row r="27" spans="1:44">
      <c r="A27" s="15"/>
      <c r="B27" s="12" t="s">
        <v>54</v>
      </c>
      <c r="C27" s="10"/>
      <c r="D27" s="10"/>
      <c r="E27" s="10"/>
      <c r="F27" s="10"/>
      <c r="G27" s="10"/>
      <c r="H27" s="10"/>
      <c r="I27" s="12">
        <v>1</v>
      </c>
      <c r="J27" s="8"/>
      <c r="K27" s="8"/>
      <c r="L27" s="8"/>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row>
    <row r="28" spans="1:44">
      <c r="A28" s="15">
        <v>1</v>
      </c>
      <c r="B28" s="8" t="s">
        <v>55</v>
      </c>
      <c r="C28" s="15"/>
      <c r="D28" s="15"/>
      <c r="E28" s="15"/>
      <c r="F28" s="15"/>
      <c r="G28" s="16"/>
      <c r="H28" s="16"/>
      <c r="I28" s="15">
        <v>1</v>
      </c>
      <c r="J28" s="8"/>
      <c r="K28" s="8"/>
      <c r="L28" s="8"/>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row>
    <row r="31" spans="1:44" ht="14">
      <c r="A31" s="18"/>
      <c r="B31" s="19"/>
      <c r="C31" s="19"/>
      <c r="D31" s="19"/>
      <c r="E31" s="19"/>
      <c r="F31" s="19"/>
      <c r="G31" s="19"/>
      <c r="H31" s="19"/>
      <c r="I31" s="123" t="s">
        <v>56</v>
      </c>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c r="AP31" s="139"/>
      <c r="AQ31" s="139"/>
      <c r="AR31" s="139"/>
    </row>
    <row r="32" spans="1:44">
      <c r="I32" s="15" t="s">
        <v>57</v>
      </c>
      <c r="J32" s="14"/>
      <c r="K32" s="14"/>
      <c r="L32" s="14"/>
      <c r="M32" s="14"/>
      <c r="N32" s="14"/>
      <c r="O32" s="14"/>
      <c r="P32" s="14"/>
      <c r="Q32" s="14"/>
      <c r="R32" s="14"/>
      <c r="S32" s="119" t="s">
        <v>57</v>
      </c>
      <c r="T32" s="140"/>
      <c r="U32" s="120"/>
      <c r="V32" s="14"/>
      <c r="W32" s="14"/>
      <c r="X32" s="14"/>
      <c r="Y32" s="14"/>
      <c r="Z32" s="14"/>
      <c r="AA32" s="14"/>
      <c r="AB32" s="14"/>
      <c r="AC32" s="14"/>
      <c r="AD32" s="14"/>
      <c r="AE32" s="14"/>
      <c r="AF32" s="14"/>
      <c r="AG32" s="14"/>
      <c r="AH32" s="8"/>
      <c r="AI32" s="8"/>
      <c r="AJ32" s="8"/>
      <c r="AK32" s="8"/>
      <c r="AL32" s="8"/>
      <c r="AM32" s="8"/>
      <c r="AN32" s="8"/>
      <c r="AO32" s="8"/>
      <c r="AP32" s="8"/>
      <c r="AQ32" s="8"/>
      <c r="AR32" s="8"/>
    </row>
    <row r="33" spans="7:44">
      <c r="I33" s="15" t="s">
        <v>58</v>
      </c>
      <c r="J33" s="14"/>
      <c r="K33" s="14"/>
      <c r="L33" s="14"/>
      <c r="M33" s="14"/>
      <c r="N33" s="14"/>
      <c r="O33" s="14"/>
      <c r="P33" s="119" t="s">
        <v>59</v>
      </c>
      <c r="Q33" s="140"/>
      <c r="R33" s="120"/>
      <c r="S33" s="141"/>
      <c r="T33" s="142"/>
      <c r="U33" s="143"/>
      <c r="V33" s="14"/>
      <c r="W33" s="14"/>
      <c r="X33" s="14"/>
      <c r="Y33" s="14"/>
      <c r="Z33" s="14"/>
      <c r="AA33" s="14"/>
      <c r="AB33" s="14"/>
      <c r="AC33" s="14"/>
      <c r="AD33" s="14"/>
      <c r="AE33" s="14"/>
      <c r="AF33" s="14"/>
      <c r="AG33" s="14"/>
      <c r="AH33" s="8"/>
      <c r="AI33" s="8"/>
      <c r="AJ33" s="8"/>
      <c r="AK33" s="8"/>
      <c r="AL33" s="8"/>
      <c r="AM33" s="8"/>
      <c r="AN33" s="8"/>
      <c r="AO33" s="8"/>
      <c r="AP33" s="8"/>
      <c r="AQ33" s="8"/>
      <c r="AR33" s="8"/>
    </row>
    <row r="34" spans="7:44">
      <c r="I34" s="15" t="s">
        <v>60</v>
      </c>
      <c r="J34" s="8"/>
      <c r="K34" s="8"/>
      <c r="L34" s="8"/>
      <c r="M34" s="8"/>
      <c r="N34" s="8"/>
      <c r="O34" s="8"/>
      <c r="P34" s="141"/>
      <c r="Q34" s="142"/>
      <c r="R34" s="143"/>
      <c r="S34" s="141"/>
      <c r="T34" s="142"/>
      <c r="U34" s="143"/>
      <c r="V34" s="14"/>
      <c r="W34" s="14"/>
      <c r="X34" s="14"/>
      <c r="Y34" s="14"/>
      <c r="Z34" s="119" t="s">
        <v>61</v>
      </c>
      <c r="AA34" s="120"/>
      <c r="AB34" s="14"/>
      <c r="AC34" s="14"/>
      <c r="AD34" s="119" t="s">
        <v>60</v>
      </c>
      <c r="AE34" s="140"/>
      <c r="AF34" s="140"/>
      <c r="AG34" s="140"/>
      <c r="AH34" s="140"/>
      <c r="AI34" s="140"/>
      <c r="AJ34" s="120"/>
      <c r="AK34" s="8"/>
      <c r="AL34" s="8"/>
      <c r="AM34" s="8"/>
      <c r="AN34" s="8"/>
      <c r="AO34" s="8"/>
      <c r="AP34" s="8"/>
      <c r="AQ34" s="8"/>
      <c r="AR34" s="8"/>
    </row>
    <row r="35" spans="7:44">
      <c r="I35" s="15" t="s">
        <v>62</v>
      </c>
      <c r="J35" s="119" t="s">
        <v>63</v>
      </c>
      <c r="K35" s="140"/>
      <c r="L35" s="120"/>
      <c r="M35" s="119" t="s">
        <v>63</v>
      </c>
      <c r="N35" s="120"/>
      <c r="O35" s="14"/>
      <c r="P35" s="141"/>
      <c r="Q35" s="142"/>
      <c r="R35" s="143"/>
      <c r="S35" s="141"/>
      <c r="T35" s="142"/>
      <c r="U35" s="143"/>
      <c r="V35" s="133">
        <v>4</v>
      </c>
      <c r="W35" s="14"/>
      <c r="X35" s="14"/>
      <c r="Y35" s="14"/>
      <c r="Z35" s="141"/>
      <c r="AA35" s="143"/>
      <c r="AB35" s="119" t="s">
        <v>62</v>
      </c>
      <c r="AC35" s="120"/>
      <c r="AD35" s="141"/>
      <c r="AE35" s="142"/>
      <c r="AF35" s="142"/>
      <c r="AG35" s="142"/>
      <c r="AH35" s="142"/>
      <c r="AI35" s="142"/>
      <c r="AJ35" s="143"/>
      <c r="AK35" s="119" t="s">
        <v>63</v>
      </c>
      <c r="AL35" s="148"/>
      <c r="AM35" s="119" t="s">
        <v>63</v>
      </c>
      <c r="AN35" s="120"/>
      <c r="AO35" s="119" t="s">
        <v>63</v>
      </c>
      <c r="AP35" s="120"/>
      <c r="AQ35" s="8"/>
      <c r="AR35" s="8"/>
    </row>
    <row r="36" spans="7:44">
      <c r="I36" s="15" t="s">
        <v>64</v>
      </c>
      <c r="J36" s="121"/>
      <c r="K36" s="139"/>
      <c r="L36" s="122"/>
      <c r="M36" s="121"/>
      <c r="N36" s="122"/>
      <c r="O36" s="20">
        <v>2</v>
      </c>
      <c r="P36" s="121"/>
      <c r="Q36" s="139"/>
      <c r="R36" s="122"/>
      <c r="S36" s="121"/>
      <c r="T36" s="139"/>
      <c r="U36" s="122"/>
      <c r="V36" s="134"/>
      <c r="W36" s="14"/>
      <c r="X36" s="14"/>
      <c r="Y36" s="14"/>
      <c r="Z36" s="121"/>
      <c r="AA36" s="122"/>
      <c r="AB36" s="121"/>
      <c r="AC36" s="122"/>
      <c r="AD36" s="121"/>
      <c r="AE36" s="139"/>
      <c r="AF36" s="139"/>
      <c r="AG36" s="139"/>
      <c r="AH36" s="139"/>
      <c r="AI36" s="139"/>
      <c r="AJ36" s="122"/>
      <c r="AK36" s="149"/>
      <c r="AL36" s="150"/>
      <c r="AM36" s="121"/>
      <c r="AN36" s="122"/>
      <c r="AO36" s="121"/>
      <c r="AP36" s="122"/>
      <c r="AQ36" s="20">
        <v>2</v>
      </c>
      <c r="AR36" s="20">
        <v>2</v>
      </c>
    </row>
    <row r="38" spans="7:44" ht="14.5">
      <c r="G38" s="123" t="s">
        <v>65</v>
      </c>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row>
    <row r="39" spans="7:44" ht="14.5">
      <c r="G39" s="128" t="s">
        <v>490</v>
      </c>
      <c r="H39" s="129"/>
      <c r="I39" s="129"/>
      <c r="J39" s="125" t="s">
        <v>66</v>
      </c>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7"/>
      <c r="AI39" s="8"/>
      <c r="AJ39" s="8"/>
      <c r="AK39" s="8"/>
      <c r="AL39" s="8"/>
      <c r="AM39" s="8"/>
      <c r="AN39" s="8"/>
      <c r="AO39" s="8"/>
      <c r="AP39" s="8"/>
      <c r="AQ39" s="8"/>
      <c r="AR39" s="8"/>
    </row>
    <row r="40" spans="7:44" ht="14.5">
      <c r="G40" s="128" t="s">
        <v>491</v>
      </c>
      <c r="H40" s="129"/>
      <c r="I40" s="129"/>
      <c r="J40" s="130"/>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2"/>
      <c r="AI40" s="8"/>
      <c r="AJ40" s="8"/>
      <c r="AK40" s="8"/>
      <c r="AL40" s="8"/>
      <c r="AM40" s="8"/>
      <c r="AN40" s="8"/>
      <c r="AO40" s="8"/>
      <c r="AP40" s="8"/>
      <c r="AQ40" s="8"/>
      <c r="AR40" s="8"/>
    </row>
    <row r="41" spans="7:44" ht="14.5">
      <c r="G41" s="128" t="s">
        <v>492</v>
      </c>
      <c r="H41" s="129"/>
      <c r="I41" s="129"/>
      <c r="J41" s="8"/>
      <c r="K41" s="8"/>
      <c r="L41" s="8"/>
      <c r="M41" s="8"/>
      <c r="N41" s="8"/>
      <c r="O41" s="8"/>
      <c r="P41" s="8"/>
      <c r="Q41" s="8"/>
      <c r="R41" s="8"/>
      <c r="S41" s="8"/>
      <c r="T41" s="8"/>
      <c r="U41" s="8"/>
      <c r="V41" s="8"/>
      <c r="W41" s="8"/>
      <c r="X41" s="8"/>
      <c r="Y41" s="8"/>
      <c r="Z41" s="8"/>
      <c r="AA41" s="8"/>
      <c r="AB41" s="8"/>
      <c r="AC41" s="8"/>
      <c r="AD41" s="8"/>
      <c r="AE41" s="8"/>
      <c r="AF41" s="8"/>
      <c r="AG41" s="8"/>
      <c r="AH41" s="8"/>
      <c r="AI41" s="125" t="s">
        <v>67</v>
      </c>
      <c r="AJ41" s="126"/>
      <c r="AK41" s="126"/>
      <c r="AL41" s="126"/>
      <c r="AM41" s="126"/>
      <c r="AN41" s="126"/>
      <c r="AO41" s="126"/>
      <c r="AP41" s="126"/>
      <c r="AQ41" s="126"/>
      <c r="AR41" s="127"/>
    </row>
    <row r="42" spans="7:44" ht="14.5">
      <c r="G42" s="128" t="s">
        <v>493</v>
      </c>
      <c r="H42" s="129"/>
      <c r="I42" s="129"/>
      <c r="J42" s="8"/>
      <c r="K42" s="8"/>
      <c r="L42" s="8"/>
      <c r="M42" s="8"/>
      <c r="N42" s="8"/>
      <c r="O42" s="8"/>
      <c r="P42" s="8"/>
      <c r="Q42" s="8"/>
      <c r="R42" s="8"/>
      <c r="S42" s="8"/>
      <c r="T42" s="8"/>
      <c r="U42" s="8"/>
      <c r="V42" s="8"/>
      <c r="W42" s="8"/>
      <c r="X42" s="8"/>
      <c r="Y42" s="8"/>
      <c r="Z42" s="8"/>
      <c r="AA42" s="8"/>
      <c r="AB42" s="8"/>
      <c r="AC42" s="8"/>
      <c r="AD42" s="8"/>
      <c r="AE42" s="8"/>
      <c r="AF42" s="8"/>
      <c r="AG42" s="8"/>
      <c r="AH42" s="8"/>
      <c r="AI42" s="125"/>
      <c r="AJ42" s="126"/>
      <c r="AK42" s="126"/>
      <c r="AL42" s="126"/>
      <c r="AM42" s="126"/>
      <c r="AN42" s="126"/>
      <c r="AO42" s="126"/>
      <c r="AP42" s="126"/>
      <c r="AQ42" s="126"/>
      <c r="AR42" s="127"/>
    </row>
    <row r="45" spans="7:44" ht="14.5">
      <c r="H45" s="123" t="s">
        <v>68</v>
      </c>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row>
    <row r="46" spans="7:44" ht="21">
      <c r="H46" s="15" t="s">
        <v>69</v>
      </c>
      <c r="I46" s="21" t="s">
        <v>70</v>
      </c>
      <c r="J46" s="22">
        <v>1</v>
      </c>
      <c r="K46" s="22">
        <v>2</v>
      </c>
      <c r="L46" s="22">
        <v>3</v>
      </c>
      <c r="M46" s="22">
        <v>4</v>
      </c>
      <c r="N46" s="22">
        <v>5</v>
      </c>
      <c r="O46" s="22">
        <v>6</v>
      </c>
      <c r="P46" s="22">
        <v>7</v>
      </c>
      <c r="Q46" s="22">
        <v>8</v>
      </c>
      <c r="R46" s="22">
        <v>9</v>
      </c>
      <c r="S46" s="22">
        <v>10</v>
      </c>
      <c r="T46" s="22">
        <v>11</v>
      </c>
      <c r="U46" s="22">
        <v>12</v>
      </c>
      <c r="V46" s="22">
        <v>13</v>
      </c>
      <c r="W46" s="22">
        <v>14</v>
      </c>
      <c r="X46" s="22">
        <v>15</v>
      </c>
      <c r="Y46" s="22">
        <v>16</v>
      </c>
      <c r="Z46" s="22">
        <v>17</v>
      </c>
      <c r="AA46" s="22">
        <v>18</v>
      </c>
      <c r="AB46" s="22">
        <v>19</v>
      </c>
      <c r="AC46" s="22">
        <v>20</v>
      </c>
      <c r="AD46" s="22">
        <v>21</v>
      </c>
      <c r="AE46" s="22">
        <v>22</v>
      </c>
      <c r="AF46" s="22">
        <v>23</v>
      </c>
      <c r="AG46" s="22">
        <v>24</v>
      </c>
      <c r="AH46" s="22">
        <v>25</v>
      </c>
      <c r="AI46" s="22">
        <v>26</v>
      </c>
      <c r="AJ46" s="22">
        <v>27</v>
      </c>
      <c r="AK46" s="22">
        <v>28</v>
      </c>
      <c r="AL46" s="22">
        <v>1</v>
      </c>
      <c r="AM46" s="22">
        <v>2</v>
      </c>
      <c r="AN46" s="22">
        <v>3</v>
      </c>
      <c r="AO46" s="22">
        <v>4</v>
      </c>
      <c r="AP46" s="22">
        <v>5</v>
      </c>
      <c r="AQ46" s="22">
        <v>6</v>
      </c>
      <c r="AR46" s="22">
        <v>7</v>
      </c>
    </row>
    <row r="47" spans="7:44">
      <c r="H47" s="15" t="s">
        <v>71</v>
      </c>
      <c r="I47" s="15">
        <v>15</v>
      </c>
      <c r="J47" s="23"/>
      <c r="K47" s="23"/>
      <c r="L47" s="23"/>
      <c r="M47" s="23"/>
      <c r="N47" s="23"/>
      <c r="O47" s="23"/>
      <c r="P47" s="8"/>
      <c r="Q47" s="8"/>
      <c r="R47" s="8"/>
      <c r="S47" s="8"/>
      <c r="T47" s="8"/>
      <c r="U47" s="8"/>
      <c r="V47" s="8"/>
      <c r="W47" s="8"/>
      <c r="X47" s="8"/>
      <c r="Y47" s="8"/>
      <c r="Z47" s="8"/>
      <c r="AA47" s="8"/>
      <c r="AB47" s="23"/>
      <c r="AC47" s="23"/>
      <c r="AD47" s="23"/>
      <c r="AE47" s="23"/>
      <c r="AF47" s="23"/>
      <c r="AG47" s="23"/>
      <c r="AH47" s="23"/>
      <c r="AI47" s="23"/>
      <c r="AJ47" s="23"/>
      <c r="AK47" s="8"/>
      <c r="AL47" s="8"/>
      <c r="AM47" s="8"/>
      <c r="AN47" s="8"/>
      <c r="AO47" s="8"/>
      <c r="AP47" s="8"/>
      <c r="AQ47" s="8"/>
      <c r="AR47" s="8"/>
    </row>
    <row r="48" spans="7:44">
      <c r="H48" s="15" t="s">
        <v>72</v>
      </c>
      <c r="I48" s="15">
        <v>10</v>
      </c>
      <c r="J48" s="8"/>
      <c r="K48" s="8"/>
      <c r="L48" s="8"/>
      <c r="M48" s="8"/>
      <c r="N48" s="8"/>
      <c r="O48" s="8"/>
      <c r="P48" s="23"/>
      <c r="Q48" s="23"/>
      <c r="R48" s="23"/>
      <c r="S48" s="23"/>
      <c r="T48" s="23"/>
      <c r="U48" s="23"/>
      <c r="V48" s="8"/>
      <c r="W48" s="8"/>
      <c r="X48" s="8"/>
      <c r="Y48" s="8"/>
      <c r="Z48" s="23"/>
      <c r="AA48" s="23"/>
      <c r="AB48" s="8"/>
      <c r="AC48" s="8"/>
      <c r="AD48" s="8"/>
      <c r="AE48" s="8"/>
      <c r="AF48" s="8"/>
      <c r="AG48" s="8"/>
      <c r="AH48" s="8"/>
      <c r="AI48" s="8"/>
      <c r="AJ48" s="8"/>
      <c r="AK48" s="8"/>
      <c r="AL48" s="8"/>
      <c r="AM48" s="8"/>
      <c r="AN48" s="8"/>
      <c r="AO48" s="23"/>
      <c r="AP48" s="23"/>
      <c r="AQ48" s="8"/>
      <c r="AR48" s="8"/>
    </row>
    <row r="49" spans="8:44">
      <c r="H49" s="15" t="s">
        <v>73</v>
      </c>
      <c r="I49" s="15">
        <v>1</v>
      </c>
      <c r="J49" s="8"/>
      <c r="K49" s="8"/>
      <c r="L49" s="8"/>
      <c r="M49" s="8"/>
      <c r="N49" s="8"/>
      <c r="O49" s="8"/>
      <c r="P49" s="8"/>
      <c r="Q49" s="8"/>
      <c r="R49" s="8"/>
      <c r="S49" s="8"/>
      <c r="T49" s="8"/>
      <c r="U49" s="8"/>
      <c r="V49" s="23"/>
      <c r="W49" s="8"/>
      <c r="X49" s="8"/>
      <c r="Y49" s="8"/>
      <c r="Z49" s="8"/>
      <c r="AA49" s="8"/>
      <c r="AB49" s="8"/>
      <c r="AC49" s="8"/>
      <c r="AD49" s="8"/>
      <c r="AE49" s="8"/>
      <c r="AF49" s="8"/>
      <c r="AG49" s="8"/>
      <c r="AH49" s="8"/>
      <c r="AI49" s="8"/>
      <c r="AJ49" s="8"/>
      <c r="AK49" s="8"/>
      <c r="AL49" s="8"/>
      <c r="AM49" s="8"/>
      <c r="AN49" s="8"/>
      <c r="AO49" s="8"/>
      <c r="AP49" s="8"/>
      <c r="AQ49" s="8"/>
      <c r="AR49" s="8"/>
    </row>
  </sheetData>
  <mergeCells count="37">
    <mergeCell ref="X1:AR1"/>
    <mergeCell ref="A4:AR4"/>
    <mergeCell ref="B6:AP6"/>
    <mergeCell ref="B8:AR8"/>
    <mergeCell ref="G38:AR38"/>
    <mergeCell ref="AL10:AR10"/>
    <mergeCell ref="AK35:AL36"/>
    <mergeCell ref="AM35:AN36"/>
    <mergeCell ref="A10:A11"/>
    <mergeCell ref="B10:B11"/>
    <mergeCell ref="C10:C11"/>
    <mergeCell ref="D10:D11"/>
    <mergeCell ref="E10:E11"/>
    <mergeCell ref="F10:F11"/>
    <mergeCell ref="G10:G11"/>
    <mergeCell ref="M35:N36"/>
    <mergeCell ref="S32:U36"/>
    <mergeCell ref="P33:R36"/>
    <mergeCell ref="Z34:AA36"/>
    <mergeCell ref="AD34:AJ36"/>
    <mergeCell ref="J35:L36"/>
    <mergeCell ref="H10:H11"/>
    <mergeCell ref="AO35:AP36"/>
    <mergeCell ref="H45:AR45"/>
    <mergeCell ref="J39:AH39"/>
    <mergeCell ref="G41:I41"/>
    <mergeCell ref="AI41:AR41"/>
    <mergeCell ref="G42:I42"/>
    <mergeCell ref="AI42:AR42"/>
    <mergeCell ref="G40:I40"/>
    <mergeCell ref="J40:AH40"/>
    <mergeCell ref="G39:I39"/>
    <mergeCell ref="V35:V36"/>
    <mergeCell ref="AB35:AC36"/>
    <mergeCell ref="I10:I11"/>
    <mergeCell ref="J10:AK10"/>
    <mergeCell ref="I31:AR3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Котельная</vt:lpstr>
      <vt:lpstr>прил.3.3 к ТЗ</vt:lpstr>
      <vt:lpstr>Прил. №3.4 к ТЗ</vt:lpstr>
      <vt:lpstr>Котельная!Заголовки_для_печати</vt:lpstr>
      <vt:lpstr>Котельная!Область_печати</vt:lpstr>
    </vt:vector>
  </TitlesOfParts>
  <Company>Grand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Степанова Е.Г.</dc:creator>
  <cp:lastModifiedBy>Хамидулин Саяр Гаярович</cp:lastModifiedBy>
  <cp:lastPrinted>2024-04-09T09:51:57Z</cp:lastPrinted>
  <dcterms:created xsi:type="dcterms:W3CDTF">2002-02-11T05:58:42Z</dcterms:created>
  <dcterms:modified xsi:type="dcterms:W3CDTF">2024-10-25T06:16:55Z</dcterms:modified>
</cp:coreProperties>
</file>